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7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8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<sst xmlns="http://schemas.openxmlformats.org/spreadsheetml/2006/main" count="3170" uniqueCount="456">
  <si>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</si>
  <si>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</si>
  <si>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</si>
  <si>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</si>
  <si>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</si>
  <si>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</si>
  <si>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</si>
  <si>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</si>
  <si>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</si>
  <si>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</si>
  <si>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</si>
  <si>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</si>
  <si>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</si>
  <si>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</si>
  <si>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</si>
  <si>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</si>
  <si>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</si>
  <si>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</si>
  <si>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</si>
  <si>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</si>
  <si>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</si>
  <si>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</si>
  <si>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</si>
  <si>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</si>
  <si>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</si>
  <si>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</si>
  <si>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</si>
  <si>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</si>
  <si>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</si>
  <si>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</si>
  <si>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</si>
  <si>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</si>
  <si>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</si>
  <si>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</si>
  <si>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</si>
  <si>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</si>
  <si>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</si>
  <si>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</si>
  <si>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</si>
  <si>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</si>
  <si>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</si>
  <si>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</si>
  <si>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</si>
  <si>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</si>
  <si>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</si>
  <si>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</si>
  <si>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</si>
  <si>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</si>
  <si>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</si>
  <si>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</si>
  <si>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</si>
  <si>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</si>
  <si>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</si>
  <si>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</si>
  <si>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</si>
  <si>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</si>
  <si>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</si>
  <si>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</si>
  <si>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</si>
  <si>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</si>
  <si>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</si>
  <si>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</si>
  <si>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</si>
  <si>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</si>
  <si>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</si>
  <si>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</si>
  <si>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</si>
  <si>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</si>
  <si>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</si>
  <si>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</si>
  <si>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</si>
  <si>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</si>
  <si>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</si>
  <si>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</si>
  <si>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</si>
  <si>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</si>
  <si>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</si>
  <si>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</si>
  <si>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</si>
  <si>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</si>
  <si>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</si>
  <si>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</si>
  <si>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</si>
  <si>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</si>
  <si>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</si>
  <si>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</si>
  <si>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</si>
  <si>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</si>
  <si>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</si>
  <si>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</si>
  <si>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</si>
  <si>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</si>
  <si>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</si>
  <si>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</si>
  <si>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</si>
  <si>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</si>
  <si>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</si>
  <si>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</si>
  <si>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</si>
  <si>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</si>
  <si>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</si>
  <si>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</si>
  <si>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</si>
  <si>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</si>
  <si>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</si>
  <si>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</si>
  <si>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</si>
  <si>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</si>
  <si>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</si>
  <si>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</si>
  <si>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</si>
  <si>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</si>
  <si>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</si>
  <si>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</si>
  <si>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</si>
  <si>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</si>
  <si>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</si>
  <si>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</si>
  <si>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</si>
  <si>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</si>
  <si>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</si>
  <si>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</si>
  <si>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</si>
  <si>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</si>
  <si>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</si>
  <si>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</si>
  <si>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</si>
  <si>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</si>
  <si>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</si>
  <si>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</si>
  <si>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</si>
  <si>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</si>
  <si>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</si>
  <si>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</si>
  <si>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</si>
  <si>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</si>
  <si>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</si>
  <si>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</si>
  <si>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</si>
  <si>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</si>
  <si>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</si>
  <si>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</si>
  <si>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</si>
  <si>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</si>
  <si>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</si>
  <si>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</si>
  <si>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</si>
  <si>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</si>
  <si>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</si>
  <si>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</si>
  <si>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</si>
  <si>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</si>
  <si>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</si>
  <si>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</si>
  <si>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</si>
  <si>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</si>
  <si>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</si>
  <si>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</si>
  <si>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</si>
  <si>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</si>
  <si>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</si>
  <si>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</si>
  <si>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</si>
  <si>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</si>
  <si>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</si>
  <si>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</si>
  <si>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</si>
  <si>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</si>
  <si>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</si>
  <si>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</si>
  <si>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</si>
  <si>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</si>
  <si>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</si>
  <si>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</si>
  <si>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</si>
  <si>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</si>
  <si>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</si>
  <si>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</si>
  <si>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</si>
  <si>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</si>
  <si>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</si>
  <si>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</si>
  <si>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</si>
  <si>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</si>
  <si>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</si>
  <si>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</si>
  <si>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</si>
  <si>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</si>
  <si>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</si>
  <si>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</si>
  <si>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</si>
  <si>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</si>
  <si>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</si>
  <si>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</si>
  <si>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</si>
  <si>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</si>
  <si>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</si>
  <si>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</si>
  <si>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</si>
  <si>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</si>
  <si>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</si>
  <si>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</si>
  <si>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</si>
  <si>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</si>
  <si>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</si>
  <si>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</si>
  <si>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</si>
  <si>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</si>
  <si>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</si>
  <si>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</si>
  <si>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</si>
  <si>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</si>
  <si>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</si>
  <si>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</si>
  <si>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</si>
  <si>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</si>
  <si>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</si>
  <si>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</si>
  <si>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</si>
  <si>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</si>
  <si>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</si>
  <si>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</si>
  <si>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</si>
  <si>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</si>
  <si>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</si>
  <si>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</si>
  <si>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</si>
  <si>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</si>
  <si>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</si>
  <si>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</si>
  <si>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</si>
  <si>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</si>
  <si>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</si>
  <si>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</si>
  <si>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</si>
  <si>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</si>
  <si>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</si>
  <si>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</si>
  <si>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</si>
  <si>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</si>
  <si>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</si>
  <si>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</si>
  <si>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</si>
  <si>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</si>
  <si>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</si>
  <si>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</si>
  <si>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</si>
  <si>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</si>
  <si>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</si>
  <si>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</si>
  <si>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</si>
  <si>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</si>
  <si>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</si>
  <si>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</si>
  <si>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</si>
  <si>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</si>
  <si>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</si>
  <si>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</si>
  <si>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</si>
  <si>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</si>
  <si>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</si>
  <si>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</si>
  <si>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</si>
  <si>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</si>
  <si>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</si>
  <si>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</si>
  <si>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</si>
  <si>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</si>
  <si>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</si>
  <si>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</si>
  <si>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</si>
  <si>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</si>
  <si>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</si>
  <si>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</si>
  <si>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</si>
  <si>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</si>
  <si>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</si>
  <si>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</si>
  <si>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</si>
  <si>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</si>
  <si>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</si>
  <si>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</si>
  <si>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</si>
  <si>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</si>
  <si>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</si>
  <si>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</si>
  <si>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</si>
  <si>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</si>
  <si>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</si>
  <si>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</si>
  <si>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</si>
  <si>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</si>
  <si>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</si>
  <si>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</si>
  <si>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</si>
  <si>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</si>
  <si>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</si>
  <si>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</si>
  <si>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</si>
  <si>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</si>
  <si>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</si>
  <si>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</si>
  <si>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</si>
  <si>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</si>
  <si>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</si>
  <si>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</si>
  <si>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</si>
  <si>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</si>
  <si>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</si>
  <si>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</si>
  <si>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</si>
  <si>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</si>
  <si>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</si>
  <si>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</si>
  <si>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</si>
  <si>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</si>
  <si>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</si>
  <si>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</si>
  <si>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</si>
  <si>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</si>
  <si>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</si>
  <si>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</si>
  <si>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</si>
  <si>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</si>
  <si>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</si>
  <si>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</si>
  <si>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</si>
  <si>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</si>
  <si>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</si>
  <si>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</si>
  <si>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</si>
  <si>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</si>
  <si>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</si>
  <si>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</si>
  <si>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</si>
  <si>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</si>
  <si>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</si>
  <si>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</si>
  <si>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</si>
  <si>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</si>
  <si>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</si>
  <si>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</si>
  <si>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</si>
  <si>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</si>
  <si>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</si>
  <si>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</si>
  <si>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</si>
  <si>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</si>
  <si>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</si>
  <si>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</si>
  <si>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</si>
  <si>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</si>
  <si>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</si>
  <si>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</si>
  <si>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</si>
  <si>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</si>
  <si>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</si>
  <si>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</si>
  <si>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</si>
  <si>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</si>
  <si>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</si>
  <si>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</si>
  <si>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</si>
  <si>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</si>
  <si>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</si>
  <si>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</si>
  <si>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</si>
  <si>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</si>
  <si>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</si>
  <si>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</si>
  <si>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</si>
  <si>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</si>
  <si>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</si>
  <si>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</si>
  <si>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</si>
  <si>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</si>
  <si>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</si>
  <si>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</si>
  <si>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</si>
  <si>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</si>
  <si>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</si>
  <si>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</si>
  <si>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</si>
  <si>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</si>
  <si>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</si>
  <si>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</si>
  <si>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</si>
  <si>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</si>
  <si>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</si>
  <si>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</si>
  <si>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</si>
  <si>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</si>
  <si>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</si>
  <si>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</si>
  <si>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</si>
  <si>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</si>
  <si>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</si>
  <si>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</si>
  <si>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</si>
  <si>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</si>
  <si>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</si>
  <si>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</si>
  <si>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</si>
  <si>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</si>
  <si>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</si>
  <si>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</si>
  <si>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</si>
  <si>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</si>
  <si>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</si>
  <si>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</si>
  <si>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</si>
  <si>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</si>
  <si>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</si>
  <si>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</si>
  <si>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</si>
  <si>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</si>
  <si>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</si>
  <si>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</si>
  <si>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</si>
  <si>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</si>
  <si>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</si>
  <si>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</si>
  <si>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</si>
  <si>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</si>
  <si>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</si>
  <si>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</si>
  <si>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</si>
  <si>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</si>
  <si>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</si>
  <si>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</si>
  <si>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</si>
  <si>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</si>
  <si>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</si>
  <si>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</si>
  <si>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</si>
  <si>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</si>
  <si>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</si>
  <si>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</si>
  <si>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</si>
  <si>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</si>
  <si>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</si>
  <si>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</si>
  <si>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</si>
  <si>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</si>
  <si>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</si>
  <si>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5日</t>
    <phoneticPr fontId="3"/>
  </si>
  <si>
    <t>横浜市金沢区幸浦2-5-2</t>
    <rPh sb="0" eb="3">
      <t>ヨコハマシ</t>
    </rPh>
    <rPh sb="3" eb="6">
      <t>カナザワク</t>
    </rPh>
    <rPh sb="6" eb="8">
      <t>サチウラ</t>
    </rPh>
    <phoneticPr fontId="3"/>
  </si>
  <si>
    <t>株式会社　金子コンクリート　　　　　　　　　　　　　　　　　　　　　　　　　代表取締役　金子　雄次</t>
    <rPh sb="0" eb="4">
      <t>カブシキカイシャ</t>
    </rPh>
    <rPh sb="5" eb="7">
      <t>カネコ</t>
    </rPh>
    <rPh sb="38" eb="43">
      <t>ダイヒョウトリシマリヤク</t>
    </rPh>
    <rPh sb="44" eb="46">
      <t>カネコ</t>
    </rPh>
    <rPh sb="47" eb="49">
      <t>ユウジ</t>
    </rPh>
    <phoneticPr fontId="3"/>
  </si>
  <si>
    <t>045-784-5921</t>
    <phoneticPr fontId="3"/>
  </si>
  <si>
    <t>株式会社　金子コンクリート</t>
    <rPh sb="0" eb="4">
      <t>カブシキカイシャ</t>
    </rPh>
    <rPh sb="5" eb="7">
      <t>カネコ</t>
    </rPh>
    <phoneticPr fontId="3"/>
  </si>
  <si>
    <t>生コンクリート製造販売</t>
    <rPh sb="0" eb="1">
      <t>ナマ</t>
    </rPh>
    <rPh sb="7" eb="11">
      <t>セイゾウハンバイ</t>
    </rPh>
    <phoneticPr fontId="3"/>
  </si>
  <si>
    <r>
      <t>3</t>
    </r>
    <r>
      <rPr>
        <sz val="11"/>
        <rFont val="ＭＳ Ｐゴシック"/>
        <family val="3"/>
        <charset val="128"/>
      </rPr>
      <t>2名</t>
    </r>
    <rPh sb="2" eb="3">
      <t>メイ</t>
    </rPh>
    <phoneticPr fontId="3"/>
  </si>
  <si>
    <t>コンクリートガラ　→　破砕　→　練り混ぜ　→　製品　　　　　　　　　　　　　　　　　　　　　　　　　　　　　　　　　　　　汚泥　　　　　　 　→                   ↑</t>
    <rPh sb="11" eb="13">
      <t>ハサイ</t>
    </rPh>
    <rPh sb="16" eb="17">
      <t>ネ</t>
    </rPh>
    <rPh sb="18" eb="19">
      <t>マ</t>
    </rPh>
    <rPh sb="23" eb="25">
      <t>セイヒン</t>
    </rPh>
    <rPh sb="61" eb="63">
      <t>オデイ</t>
    </rPh>
    <phoneticPr fontId="3"/>
  </si>
  <si>
    <t>社長　→　工場長　→　業務課・製造課</t>
    <rPh sb="0" eb="2">
      <t>シャチョウ</t>
    </rPh>
    <rPh sb="5" eb="8">
      <t>コウジョウチョウ</t>
    </rPh>
    <rPh sb="11" eb="14">
      <t>ギョウムカ</t>
    </rPh>
    <rPh sb="15" eb="18">
      <t>セイゾウカ</t>
    </rPh>
    <phoneticPr fontId="3"/>
  </si>
  <si>
    <t>販売の強化</t>
    <rPh sb="0" eb="2">
      <t>ハンバイ</t>
    </rPh>
    <rPh sb="3" eb="5">
      <t>キョウカ</t>
    </rPh>
    <phoneticPr fontId="3"/>
  </si>
  <si>
    <t>継続実施</t>
    <rPh sb="0" eb="2">
      <t>ケイゾク</t>
    </rPh>
    <rPh sb="2" eb="4">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</si>
</sst>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89" zoomScaleNormal="115" zoomScaleSheetLayoutView="89" workbookViewId="0">
      <selection activeCell="F109" sqref="F109:U11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2060</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133</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1100</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2</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8662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2</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9500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f>+別紙!AA10</f>
        <v>8662</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9500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t="str">
        <f>+別紙!AA14</f>
        <v>0</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t="str">
        <f>+別紙!AA16</f>
        <v>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金子コンクリート</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S12" sqref="S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6000</v>
      </c>
      <c r="G12" s="749"/>
      <c r="H12" s="57" t="s">
        <v>13</v>
      </c>
      <c r="I12" s="58"/>
      <c r="J12" s="59"/>
      <c r="K12" s="58"/>
      <c r="L12" s="711"/>
      <c r="M12" s="60"/>
      <c r="O12" s="655">
        <v>6000</v>
      </c>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5484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5484</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S12" sqref="S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3500</v>
      </c>
      <c r="G12" s="749"/>
      <c r="H12" s="57" t="s">
        <v>13</v>
      </c>
      <c r="I12" s="58"/>
      <c r="J12" s="59"/>
      <c r="K12" s="58"/>
      <c r="L12" s="711"/>
      <c r="M12" s="60"/>
      <c r="O12" s="655">
        <v>3500</v>
      </c>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3178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3178</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金子コンクリート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金子コンクリート</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5484</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3178</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8662</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5484</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3178</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f t="shared" ref="AA10:AA18" si="0">IF(SUM(G10:Z10)&gt;0,SUM(G10:Z10),IF(AA$19&gt;0,"0",0))</f>
        <v>8662</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t="str">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t="str">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t="str">
        <f t="shared" si="0"/>
        <v>0</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t="str">
        <f t="shared" si="0"/>
        <v>0</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6000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3500</v>
      </c>
      <c r="U19" s="389">
        <f t="shared" si="1"/>
        <v>0</v>
      </c>
      <c r="V19" s="389">
        <f t="shared" si="1"/>
        <v>0</v>
      </c>
      <c r="W19" s="389">
        <f t="shared" si="1"/>
        <v>0</v>
      </c>
      <c r="X19" s="389">
        <f t="shared" si="1"/>
        <v>0</v>
      </c>
      <c r="Y19" s="389">
        <f t="shared" si="1"/>
        <v>0</v>
      </c>
      <c r="Z19" s="390">
        <f t="shared" si="1"/>
        <v>0</v>
      </c>
      <c r="AA19" s="391">
        <f t="shared" ref="AA19:AA25" si="2">SUM(G19:Z19)</f>
        <v>9500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6000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3500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9500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0</v>
      </c>
      <c r="AA37" s="426">
        <f t="shared" si="4"/>
        <v>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11484</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6678</v>
      </c>
      <c r="U55" s="480">
        <f t="shared" si="10"/>
        <v>0</v>
      </c>
      <c r="V55" s="480">
        <f t="shared" si="10"/>
        <v>0</v>
      </c>
      <c r="W55" s="480">
        <f t="shared" si="10"/>
        <v>0</v>
      </c>
      <c r="X55" s="480">
        <f t="shared" si="10"/>
        <v>0</v>
      </c>
      <c r="Y55" s="480">
        <f t="shared" si="10"/>
        <v>0</v>
      </c>
      <c r="Z55" s="480">
        <f t="shared" si="10"/>
        <v>0</v>
      </c>
      <c r="AA55" s="481">
        <f>+AA9+AA19+AA20</f>
        <v>18162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5日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横浜市金沢区幸浦2-5-2</v>
      </c>
      <c r="M16" s="884"/>
      <c r="N16" s="884"/>
      <c r="O16" s="884"/>
      <c r="P16" s="884"/>
      <c r="Q16" s="884"/>
      <c r="R16" s="884"/>
      <c r="S16" s="884"/>
      <c r="T16" s="884"/>
      <c r="U16" s="282"/>
    </row>
    <row r="17" spans="1:21" ht="26.25" customHeight="1" x14ac:dyDescent="0.15">
      <c r="C17" s="86"/>
      <c r="I17" s="25"/>
      <c r="J17" s="25" t="s">
        <v>7</v>
      </c>
      <c r="K17" s="25"/>
      <c r="L17" s="884" t="str">
        <f>+表紙!L41</f>
        <v>株式会社　金子コンクリート　　　　　　　　　　　　　　　　　　　　　　　　　代表取締役　金子　雄次</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045-784-5921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金子コンクリート</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2060</v>
      </c>
      <c r="Q25" s="891"/>
      <c r="R25" s="891"/>
      <c r="S25" s="891"/>
      <c r="T25" s="891"/>
      <c r="U25" s="892"/>
    </row>
    <row r="26" spans="1:21" ht="26.25" customHeight="1" x14ac:dyDescent="0.15">
      <c r="C26" s="538" t="s">
        <v>11</v>
      </c>
      <c r="D26" s="539"/>
      <c r="E26" s="540"/>
      <c r="F26" s="906" t="str">
        <f>+表紙!F50</f>
        <v>横浜市金沢区幸浦2-5-2</v>
      </c>
      <c r="G26" s="907"/>
      <c r="H26" s="907"/>
      <c r="I26" s="907"/>
      <c r="J26" s="907"/>
      <c r="K26" s="907"/>
      <c r="L26" s="907"/>
      <c r="M26" s="907"/>
      <c r="N26" s="341" t="s">
        <v>172</v>
      </c>
      <c r="O26"/>
      <c r="P26"/>
      <c r="Q26" s="901" t="str">
        <f>IF(+表紙!Q50="","",+表紙!Q50)</f>
        <v>045-784-5921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Ｅ21－窯業・土石製品製造業</v>
      </c>
      <c r="G30" s="894"/>
      <c r="H30" s="894"/>
      <c r="I30" s="894"/>
      <c r="J30" s="894"/>
      <c r="K30" s="894"/>
      <c r="L30" s="32" t="s">
        <v>48</v>
      </c>
      <c r="M30" s="32"/>
      <c r="N30" s="506" t="str">
        <f>IF(COUNTA(表紙!N54)=1,+表紙!N54,"")</f>
        <v>生コンクリート製造販売</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1100</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32名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2</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8662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販売の強化</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2</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9500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継続実施</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f>+表紙!K134</f>
        <v>8662</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9500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t="str">
        <f>+表紙!K208</f>
        <v>0</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t="str">
        <f>+表紙!K210</f>
        <v>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2024-09-09T09:45:24Z</dcterms:modified>
</cp:coreProperties>
</file>