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defaultThemeVersion="124226"/>
  <xr:revisionPtr revIDLastSave="0" documentId="13_ncr:1_{74CED337-4325-4281-92E9-46B00604DC62}" xr6:coauthVersionLast="47" xr6:coauthVersionMax="47" xr10:uidLastSave="{00000000-0000-0000-0000-000000000000}"/>
  <bookViews>
    <workbookView xWindow="-120" yWindow="-120" windowWidth="20730" windowHeight="11760" tabRatio="808"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8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CB90D6F4-3E53-4B1A-BEFD-F3C921268590}">
      <text>
        <r>
          <rPr>
            <b/>
            <sz val="11"/>
            <color indexed="81"/>
            <rFont val="ＭＳ Ｐゴシック"/>
            <family val="3"/>
            <charset val="128"/>
          </rPr>
          <t xml:space="preserve">産業分類をメニューから選んでください。
</t>
        </r>
      </text>
    </comment>
    <comment ref="L52" authorId="0" shapeId="0" xr:uid="{40BF852A-0AE8-4794-80A6-5B0E1B6576B5}">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213C926-FEDE-4019-B465-0048DA3DC59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101BAA94-22AD-4671-BC65-688086F4D2FD}">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E4FF9068-6A40-400E-93D6-6D8FD48311B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CF2992A-B0ED-47F9-BAC9-0C716038353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B3F5557-31CF-4CB8-B3E6-BEE6E51E01A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D6A7B7A-5806-437A-9D87-BFFF8AC2B60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B76DEC-D784-4CE9-A2B6-89C2F88493F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1F4A489-E87A-472C-A25B-F3651E8555EC}">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1FFECA7-BF16-4EBF-A37D-68A857D816F9}">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FB9EE80-53A9-4BEE-B303-E9F3AA1D76F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AD792554-AD5F-4A77-A17C-7CDB1A774AA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747DF216-6A6A-4207-BCCE-4C0301DF089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60360CD-095B-4368-83ED-4DDB57CAF36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C1479AE-FE36-4112-B88C-E09FCCA24C0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860E4775-D0C1-4BA8-8FC3-39FFCE4186A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38EEFC1-B3B0-46E7-AC0D-4E5579455C64}">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82BDA51-81A8-4125-BFCF-ACF1846473C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7F979C32-605C-4BEF-A13B-58C6A214CFA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8B31F8F6-A968-409B-98CF-5C30F476B9E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F320F27-B072-4D62-95F5-9F7BF96D474F}">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F3E9B15D-2C79-40AE-B995-BDE440413A1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D864D9E8-5FE7-43A9-9C80-B480E52DE0C5}">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2CFD415-6186-446F-B665-9D89EB5AF11A}">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6425AF7-E1D4-4C09-B828-E94D17734DE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EBB36A93-0BC4-4480-B62D-9DC07C6DEF5C}">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71F2A0A-9F6F-4607-9744-86D366AD8531}">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A7E8D9E-7EED-418B-923F-8E6B975C9FA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A8B83EE9-2A88-4D73-B009-968FB38CDCFD}">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6F1F7BF-CBB4-4868-90FD-87AD09B97727}">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B6B84AE-7D12-4F44-BD65-A584FD7B2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107B7AA6-F222-4BA2-9B34-5AB2E298BE7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2AA1ADAD-4B2B-4BBD-8AE8-0D61C323376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AC1FB22-11F5-453A-9592-4834DD37D3C6}">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4FDADE-62AB-4073-8F59-CAC43217094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DA67F6F6-D05C-40B7-BAC8-C53B10FBE51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D86F32E-D9F2-410E-8783-670EA020FBD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B45AE17-A3BB-428F-9632-32B396D1D60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FBC6FCC4-23F0-4C4C-BE99-B4A26F8A264C}">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56DBB25-477C-4AF3-9CEB-D10432139B2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4479E16-FF54-4763-9456-2907F97E8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02ECDB15-F388-406B-A4A7-DD3C34A856C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716CFCC-D75A-4478-8782-2CFB4A25C36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432B67D-43E4-4147-8818-E63438BF7A5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2C45E93-4C24-4DAF-A61E-67F641C3564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6FF082FF-9AC9-43C7-8933-B06C14EF3D1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03A213F-7830-44D3-82FD-88A43A031133}">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F4DFAE2-F053-42BC-81E3-C6373729682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A35FC85C-233E-4013-A33D-AF6EFA989389}">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3776CCD-9896-4CB8-9AF5-70CF4A065CD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B2A1323-A9B9-4F3B-853A-6480CED76A13}">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06A34971-B0E6-4551-8D0F-0E790818CA1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5DADC0E3-9E0F-4300-880B-EA8262B4136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A97E357-5B4C-4D04-8ACF-E0743D1ABA7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9503378-3C76-4126-97ED-1AF1C3D5255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82C41C4B-7692-4761-B956-1227DCD3602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F2A885D-C9A9-4549-BA5E-61782D3A9E12}">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45D3750-152D-4703-99AE-AFD0BFAD9DF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19861B2A-8A38-438A-BF6F-6B6EBD25BBB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6C562235-7E38-42A1-98DC-E877DBD8C5D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1D85256-4D9F-4D06-A63F-8F3C99AF797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68F5E7B9-30B3-479D-A292-A252525C1FC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CABD94A0-39DA-4A47-9887-C32168DE897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E703E0F-52CA-480F-A1E8-1A39FB1C4E4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7209B97-3A70-4DC8-9CCC-CD724CAD450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1C37E122-FF63-47FD-A844-0C92505B817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02251B1-1B5D-4B79-AAF4-C2F88D8917D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492D337-BD31-4CF1-8812-945E720BF3FB}">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ADD8DEC7-FFD8-454A-A8A9-0F9C0B7359B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D18F655-A3DD-4489-988E-2D7A60F82CE2}">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39DA9AA-62B7-4C72-B955-308BD5C90E4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64C4C3A6-2E6B-4E66-866F-EBE20A60125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121913E1-4E5B-4AEF-9A31-55E6253BCD11}">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0627157-B7F1-43C5-9F77-19AD084CC05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32F7E09-35EA-4DF9-99DB-03357C28A772}">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D9BE137D-D419-44EE-8611-4BB1CA33E14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AA2838F-98EC-4D8E-A231-037F7A60461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7E65325-6D46-412F-8066-B3C6B9C8766D}">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CAEB840C-9A0D-4069-8EE4-018518A2E3A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CE4A86-B058-42DE-8ED0-8D7CF5ED321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5C814B9A-CE33-4D3C-B316-A620FF5D2D6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ADAEB796-1FDE-4C56-8D42-087E1770883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1A7B5150-3D19-4DDF-987B-E4CDC204684D}">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72AFE4A-EACF-4BB0-BB86-57619B656CB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41C00C5-60F6-40BE-8996-DB9BDC89C56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30F91B7F-7DEA-42EC-B6D9-2E5A593F1E9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1B3AE60-74AF-49BE-B17E-9041D0054F5C}">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89073D0-8F66-495D-BB1D-DB2D75FAF1A6}">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A02DDD0B-EF19-4353-A9A7-B36A6A6407C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0A899A7-6FF7-4970-881A-17E13890FCC4}">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0A2812B-58E2-48D8-BCBA-1D7665AB134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220463B6-C506-4D75-A287-D95C70A817F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301B9251-11FD-4E57-AAC3-B957986427C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AE76CBE-6796-4B95-B07F-CF2ABF36F89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663013F-4CDF-406C-A907-784602AA00F7}">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1111BEB1-8D9A-4173-AD5D-00EBF33DE36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A13CDCB-DD21-469F-9897-4449BE4108A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3C6B1AE-76DC-4E64-B6CA-AF3CDB8CE6F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509F6078-1FF3-45DA-BB57-2DDCB14F558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1A7F3A-C351-456D-8ED5-49CCACB703A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A5E40CA-9F23-4C1A-920A-91184A7E5B5C}">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98C20FB0-3395-406E-8383-1315D4DE62CC}">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D0F3A154-CE28-436D-BF3A-84550FEEC20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875B70A-E6D5-4FC9-9BB0-F1B4C105241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9A09313F-C12B-4159-AB5C-FEE8502D56B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0B9D3A7A-BDA0-492B-9762-769E31B1143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B750FF7A-5F2D-481A-9C58-2704BDA965EE}">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28B18EBC-D43E-44F6-97A9-8C5971DE0AF2}">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DA4E3031-9BEA-4258-8B72-CDC75D43114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EE69679A-1F01-4B6D-8E48-AD84028C6408}">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3EDCE0C-DD4D-4AC6-8EC2-255BCC3E3762}">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C7D5B136-C44D-4FB0-9289-9D0C7A80FC2A}">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31DDB490-EFD6-41C1-896A-47E8A067879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851BEAE-4F9D-4D16-80E7-EA765CD5225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FCDB73-C7E1-4C89-A72C-765BB32CD7D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69097F2F-2095-41BC-81DF-009B1315DAA5}">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BBFA0CB-90E1-41B4-A805-FC4C776B505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90E28B5-3A7F-43D5-8A9D-BC4EB0C0B9E9}">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3EFE8A1-F915-4F32-A666-6BF146EE9CCF}">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DE3CFD4-2457-4DFD-A586-80920C2E7B2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AAE285B-20A9-44BE-8A6F-C99020DC7DC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CD989559-F881-4920-99AC-6C208454268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483D4D1E-BB73-4BB0-BD2E-AB6CABF10D4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D792045-D4F6-47B4-BAB8-6CA0B909603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15579BF-5675-4389-BB62-EDDE89BE69E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1EAE5D0-AF16-4B08-B379-F6B81383514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F9463B6-3FCE-4D2B-AECC-D668BC4DC42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62E6069-52BB-4887-BD66-6A1FE1EAAD23}">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C8B9F5B1-9C25-4277-B338-2462EE3D81D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90117CD-2060-45A7-B495-40BFD458F211}">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35EFD-DD3B-4DB8-BF6B-05EA1302F17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9C9B3666-2E30-455B-8427-FA0B0EE0919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2985AC3B-CFD6-4A35-9787-EE71E3F7586A}">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E678151-BC43-4087-8B8E-DBB0EEFF93C4}">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76EE10A-6C84-45B0-B0B3-C93B9F477D28}">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0D89DB71-3F25-49DE-85F5-5430A641B3A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6D6493E-83DC-4DBD-8F2E-35B2ACDD1F28}">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6904A39-1DE5-4407-B546-5B4BB5BD44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C2C332EF-274C-4545-A93D-D44894640C7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81F9A95-4B8A-4643-BBC2-76E566E60F4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38DE792-9203-40AA-8327-5CF2002409B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9F53FE16-1DD8-4F32-B185-186EEC602FC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A357B6C1-FE46-4708-8F32-ADC093FD664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64C37E8-0C25-4020-ABAC-2DADAF6E89C9}">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02C0889-5E73-4C33-A08A-17F9328AF75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196DDFB7-97C9-486C-B3E4-9866A0499FC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D478337-2F4D-4BC0-9D9A-CD94A098165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B0C6B-B8FB-4DFE-970F-05D61054B89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F4690F2E-E1B5-4701-94D4-0689B399310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70AE6D8-0BE2-4504-AF1D-B224C91CCDD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5B61F26-039A-490D-A4FC-77D01AF9C53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72FAC402-E1FC-41A0-AEBA-92E4298FF72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E654B36-DB31-4F26-9A01-E0E72AB7BFD7}">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592DEF-97B8-4956-A76D-48F6EF6FD34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98089A6-B6F4-4559-8F62-1056FC64DD9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34F3C0F0-1AC9-406F-B502-6502FB1DEA77}">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3365E818-B074-421C-B68D-86BC6C8DE0A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7052880-1516-42D3-B784-85E281E10771}">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330066DE-98DF-46D4-8699-7875A7EBF5B4}">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11A962-D03B-413F-9309-513FCB843BE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C957D2F-1022-43F4-BE94-896FD835894A}">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5FB23121-F0D7-4DB5-BF1B-0CA4335A134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5E106F48-12F1-4EC8-A34A-67F3AB7C419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B5C5E0F-DE38-4487-B2B0-12243DD0007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0FCC2D6-FF30-43FF-9425-5E9B6870445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35A518B6-F652-46C5-B1BD-508BD04692A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8B56813-7409-459A-A13B-104B13E08DB7}">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CB41070-4AD1-4DC9-8B40-162912FA18FA}">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E56F3C96-862D-4962-9491-A5420F1D2C2A}">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200-000001000000}">
      <text>
        <r>
          <rPr>
            <sz val="10"/>
            <color indexed="81"/>
            <rFont val="ＭＳ Ｐゴシック"/>
            <family val="3"/>
            <charset val="128"/>
          </rPr>
          <t>「表紙」シートで選択された○印が自動的に反映されます。</t>
        </r>
      </text>
    </comment>
    <comment ref="AU4" authorId="0" shapeId="0" xr:uid="{00000000-0006-0000-1200-000002000000}">
      <text>
        <r>
          <rPr>
            <sz val="10"/>
            <color indexed="81"/>
            <rFont val="ＭＳ Ｐゴシック"/>
            <family val="3"/>
            <charset val="128"/>
          </rPr>
          <t>「表紙」シートで選択された○印が自動的に反映されます。</t>
        </r>
      </text>
    </comment>
    <comment ref="AF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200-00000C000000}">
      <text>
        <r>
          <rPr>
            <sz val="9"/>
            <color indexed="81"/>
            <rFont val="ＭＳ Ｐゴシック"/>
            <family val="3"/>
            <charset val="128"/>
          </rPr>
          <t>同上</t>
        </r>
      </text>
    </comment>
    <comment ref="P18" authorId="0" shapeId="0" xr:uid="{00000000-0006-0000-1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200-00000E000000}">
      <text>
        <r>
          <rPr>
            <sz val="9"/>
            <color indexed="81"/>
            <rFont val="ＭＳ Ｐゴシック"/>
            <family val="3"/>
            <charset val="128"/>
          </rPr>
          <t>⑧、⑨、※3及びｂの合計から自動的に計算されます。</t>
        </r>
      </text>
    </comment>
    <comment ref="AH18" authorId="0" shapeId="0" xr:uid="{00000000-0006-0000-1200-00000F000000}">
      <text>
        <r>
          <rPr>
            <sz val="9"/>
            <color indexed="81"/>
            <rFont val="ＭＳ Ｐゴシック"/>
            <family val="3"/>
            <charset val="128"/>
          </rPr>
          <t>右にあるｂ-1およびｂ-2から、自動的に計算されます。</t>
        </r>
      </text>
    </comment>
    <comment ref="AO18" authorId="0" shapeId="0" xr:uid="{00000000-0006-0000-1200-000010000000}">
      <text>
        <r>
          <rPr>
            <sz val="9"/>
            <color indexed="81"/>
            <rFont val="ＭＳ Ｐゴシック"/>
            <family val="3"/>
            <charset val="128"/>
          </rPr>
          <t>右側にある3つの委託目的別内訳量から、自動的に計算されます。</t>
        </r>
      </text>
    </comment>
    <comment ref="AU18" authorId="0" shapeId="0" xr:uid="{00000000-0006-0000-1200-000011000000}">
      <text>
        <r>
          <rPr>
            <sz val="9"/>
            <color indexed="81"/>
            <rFont val="ＭＳ Ｐゴシック"/>
            <family val="3"/>
            <charset val="128"/>
          </rPr>
          <t>同上</t>
        </r>
      </text>
    </comment>
    <comment ref="P21" authorId="0" shapeId="0" xr:uid="{00000000-0006-0000-1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F2335AC-655F-4D3D-BAAF-19FE4502704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200-000016000000}">
      <text>
        <r>
          <rPr>
            <sz val="9"/>
            <color indexed="81"/>
            <rFont val="ＭＳ Ｐゴシック"/>
            <family val="3"/>
            <charset val="128"/>
          </rPr>
          <t>右上のフローから、自動的に計算されます。</t>
        </r>
      </text>
    </comment>
    <comment ref="P24" authorId="0" shapeId="0" xr:uid="{00000000-0006-0000-1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65F9370-02C5-4D43-8A01-46CB87A08471}">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200-00001A000000}">
      <text>
        <r>
          <rPr>
            <sz val="9"/>
            <color indexed="81"/>
            <rFont val="ＭＳ Ｐゴシック"/>
            <family val="3"/>
            <charset val="128"/>
          </rPr>
          <t>右上のフローから、自動的に計算されます。</t>
        </r>
      </text>
    </comment>
    <comment ref="D26" authorId="0" shapeId="0" xr:uid="{B1FBAF18-F171-4D0F-8803-EF574B99F977}">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200-00001C000000}">
      <text>
        <r>
          <rPr>
            <sz val="9"/>
            <color indexed="81"/>
            <rFont val="ＭＳ Ｐゴシック"/>
            <family val="3"/>
            <charset val="128"/>
          </rPr>
          <t>右上のフローから、自動的に計算されます。</t>
        </r>
      </text>
    </comment>
    <comment ref="D27" authorId="0" shapeId="0" xr:uid="{11208ADB-9869-4834-B36A-C3ABA672F94E}">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200-00001E000000}">
      <text>
        <r>
          <rPr>
            <sz val="9"/>
            <color indexed="81"/>
            <rFont val="ＭＳ Ｐゴシック"/>
            <family val="3"/>
            <charset val="128"/>
          </rPr>
          <t>右上のフローから、自動的に計算されます。</t>
        </r>
      </text>
    </comment>
    <comment ref="P27" authorId="0" shapeId="0" xr:uid="{00000000-0006-0000-1200-00001F000000}">
      <text>
        <r>
          <rPr>
            <sz val="9"/>
            <color indexed="81"/>
            <rFont val="ＭＳ Ｐゴシック"/>
            <family val="3"/>
            <charset val="128"/>
          </rPr>
          <t>下にあるＢ-1およびＢ-2から、自動的に計算されます。</t>
        </r>
      </text>
    </comment>
    <comment ref="AL27" authorId="0" shapeId="0" xr:uid="{00000000-0006-0000-1200-000020000000}">
      <text>
        <r>
          <rPr>
            <sz val="9"/>
            <color indexed="81"/>
            <rFont val="ＭＳ Ｐゴシック"/>
            <family val="3"/>
            <charset val="128"/>
          </rPr>
          <t>Ｂとｂの合計が自動的に計算されます。</t>
        </r>
      </text>
    </comment>
    <comment ref="AS27" authorId="0" shapeId="0" xr:uid="{00000000-0006-0000-1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D5A353-9C3C-4FC8-BF1E-05B3CB65CE6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200-000023000000}">
      <text>
        <r>
          <rPr>
            <sz val="9"/>
            <color indexed="81"/>
            <rFont val="ＭＳ Ｐゴシック"/>
            <family val="3"/>
            <charset val="128"/>
          </rPr>
          <t>右上のフローから、自動的に計算されます。</t>
        </r>
      </text>
    </comment>
    <comment ref="AA28" authorId="0" shapeId="0" xr:uid="{00000000-0006-0000-1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E847F00-6C25-4C9D-B9A4-7B7D386C75A3}">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200-000026000000}">
      <text>
        <r>
          <rPr>
            <sz val="9"/>
            <color indexed="81"/>
            <rFont val="ＭＳ Ｐゴシック"/>
            <family val="3"/>
            <charset val="128"/>
          </rPr>
          <t>右上のフローから、自動的に計算されます。</t>
        </r>
      </text>
    </comment>
    <comment ref="AA29" authorId="0" shapeId="0" xr:uid="{00000000-0006-0000-1200-000027000000}">
      <text>
        <r>
          <rPr>
            <sz val="9"/>
            <color indexed="81"/>
            <rFont val="ＭＳ Ｐゴシック"/>
            <family val="3"/>
            <charset val="128"/>
          </rPr>
          <t>同上</t>
        </r>
      </text>
    </comment>
    <comment ref="D30" authorId="0" shapeId="0" xr:uid="{32AE0D8E-8575-43A5-9A3C-002A067AB843}">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200-000029000000}">
      <text>
        <r>
          <rPr>
            <sz val="9"/>
            <color indexed="81"/>
            <rFont val="ＭＳ Ｐゴシック"/>
            <family val="3"/>
            <charset val="128"/>
          </rPr>
          <t>右上のフローから、自動的に計算されます。</t>
        </r>
      </text>
    </comment>
    <comment ref="R30" authorId="0" shapeId="0" xr:uid="{00000000-0006-0000-1200-00002A000000}">
      <text>
        <r>
          <rPr>
            <sz val="9"/>
            <color indexed="81"/>
            <rFont val="ＭＳ Ｐゴシック"/>
            <family val="3"/>
            <charset val="128"/>
          </rPr>
          <t>右側にある3つの委託目的別内訳量から、自動的に計算されます。</t>
        </r>
      </text>
    </comment>
    <comment ref="AA30" authorId="0" shapeId="0" xr:uid="{00000000-0006-0000-1200-00002B000000}">
      <text>
        <r>
          <rPr>
            <sz val="9"/>
            <color indexed="81"/>
            <rFont val="ＭＳ Ｐゴシック"/>
            <family val="3"/>
            <charset val="128"/>
          </rPr>
          <t>同上</t>
        </r>
      </text>
    </comment>
    <comment ref="AL30" authorId="0" shapeId="0" xr:uid="{00000000-0006-0000-1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5D12439-6E44-4619-8516-0DFFE71E1B25}">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200-00002E000000}">
      <text>
        <r>
          <rPr>
            <sz val="9"/>
            <color indexed="81"/>
            <rFont val="ＭＳ Ｐゴシック"/>
            <family val="3"/>
            <charset val="128"/>
          </rPr>
          <t>右上のフローから、自動的に計算されます。</t>
        </r>
      </text>
    </comment>
    <comment ref="AS31" authorId="0" shapeId="0" xr:uid="{00000000-0006-0000-1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C501ADA-3353-498F-81E6-58DF1899839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200-000031000000}">
      <text>
        <r>
          <rPr>
            <sz val="9"/>
            <color indexed="81"/>
            <rFont val="ＭＳ Ｐゴシック"/>
            <family val="3"/>
            <charset val="128"/>
          </rPr>
          <t>右上のフローから、自動的に計算されます。</t>
        </r>
      </text>
    </comment>
    <comment ref="D33" authorId="0" shapeId="0" xr:uid="{4811821D-CB31-4AC2-AF47-76DB76DDA1F8}">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200-000033000000}">
      <text>
        <r>
          <rPr>
            <sz val="9"/>
            <color indexed="81"/>
            <rFont val="ＭＳ Ｐゴシック"/>
            <family val="3"/>
            <charset val="128"/>
          </rPr>
          <t>右上のフローから、自動的に計算されます。</t>
        </r>
      </text>
    </comment>
    <comment ref="R33" authorId="0" shapeId="0" xr:uid="{00000000-0006-0000-1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300-000001000000}">
      <text>
        <r>
          <rPr>
            <sz val="10"/>
            <color indexed="81"/>
            <rFont val="ＭＳ Ｐゴシック"/>
            <family val="3"/>
            <charset val="128"/>
          </rPr>
          <t>「表紙」シートで選択された○印が自動的に反映されます。</t>
        </r>
      </text>
    </comment>
    <comment ref="AU4" authorId="0" shapeId="0" xr:uid="{00000000-0006-0000-1300-000002000000}">
      <text>
        <r>
          <rPr>
            <sz val="10"/>
            <color indexed="81"/>
            <rFont val="ＭＳ Ｐゴシック"/>
            <family val="3"/>
            <charset val="128"/>
          </rPr>
          <t>「表紙」シートで選択された○印が自動的に反映されます。</t>
        </r>
      </text>
    </comment>
    <comment ref="AF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300-00000C000000}">
      <text>
        <r>
          <rPr>
            <sz val="9"/>
            <color indexed="81"/>
            <rFont val="ＭＳ Ｐゴシック"/>
            <family val="3"/>
            <charset val="128"/>
          </rPr>
          <t>同上</t>
        </r>
      </text>
    </comment>
    <comment ref="P18" authorId="0" shapeId="0" xr:uid="{00000000-0006-0000-1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300-00000E000000}">
      <text>
        <r>
          <rPr>
            <sz val="9"/>
            <color indexed="81"/>
            <rFont val="ＭＳ Ｐゴシック"/>
            <family val="3"/>
            <charset val="128"/>
          </rPr>
          <t>⑧、⑨、※3及びｂの合計から自動的に計算されます。</t>
        </r>
      </text>
    </comment>
    <comment ref="AH18" authorId="0" shapeId="0" xr:uid="{00000000-0006-0000-1300-00000F000000}">
      <text>
        <r>
          <rPr>
            <sz val="9"/>
            <color indexed="81"/>
            <rFont val="ＭＳ Ｐゴシック"/>
            <family val="3"/>
            <charset val="128"/>
          </rPr>
          <t>右にあるｂ-1およびｂ-2から、自動的に計算されます。</t>
        </r>
      </text>
    </comment>
    <comment ref="AO18" authorId="0" shapeId="0" xr:uid="{00000000-0006-0000-1300-000010000000}">
      <text>
        <r>
          <rPr>
            <sz val="9"/>
            <color indexed="81"/>
            <rFont val="ＭＳ Ｐゴシック"/>
            <family val="3"/>
            <charset val="128"/>
          </rPr>
          <t>右側にある3つの委託目的別内訳量から、自動的に計算されます。</t>
        </r>
      </text>
    </comment>
    <comment ref="AU18" authorId="0" shapeId="0" xr:uid="{00000000-0006-0000-1300-000011000000}">
      <text>
        <r>
          <rPr>
            <sz val="9"/>
            <color indexed="81"/>
            <rFont val="ＭＳ Ｐゴシック"/>
            <family val="3"/>
            <charset val="128"/>
          </rPr>
          <t>同上</t>
        </r>
      </text>
    </comment>
    <comment ref="P21" authorId="0" shapeId="0" xr:uid="{00000000-0006-0000-1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0091F53-DD97-4C86-9F0E-1BD4FF712EF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300-000016000000}">
      <text>
        <r>
          <rPr>
            <sz val="9"/>
            <color indexed="81"/>
            <rFont val="ＭＳ Ｐゴシック"/>
            <family val="3"/>
            <charset val="128"/>
          </rPr>
          <t>右上のフローから、自動的に計算されます。</t>
        </r>
      </text>
    </comment>
    <comment ref="P24" authorId="0" shapeId="0" xr:uid="{00000000-0006-0000-1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7B896C0D-E17F-4FD1-BCA1-5DE25F890E9E}">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300-00001A000000}">
      <text>
        <r>
          <rPr>
            <sz val="9"/>
            <color indexed="81"/>
            <rFont val="ＭＳ Ｐゴシック"/>
            <family val="3"/>
            <charset val="128"/>
          </rPr>
          <t>右上のフローから、自動的に計算されます。</t>
        </r>
      </text>
    </comment>
    <comment ref="D26" authorId="0" shapeId="0" xr:uid="{D94109A4-23FF-44A8-B3F4-D6BF9FFF601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300-00001C000000}">
      <text>
        <r>
          <rPr>
            <sz val="9"/>
            <color indexed="81"/>
            <rFont val="ＭＳ Ｐゴシック"/>
            <family val="3"/>
            <charset val="128"/>
          </rPr>
          <t>右上のフローから、自動的に計算されます。</t>
        </r>
      </text>
    </comment>
    <comment ref="D27" authorId="0" shapeId="0" xr:uid="{C57DA7F7-6DCB-4E29-A669-FA5C66BA9AE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300-00001E000000}">
      <text>
        <r>
          <rPr>
            <sz val="9"/>
            <color indexed="81"/>
            <rFont val="ＭＳ Ｐゴシック"/>
            <family val="3"/>
            <charset val="128"/>
          </rPr>
          <t>右上のフローから、自動的に計算されます。</t>
        </r>
      </text>
    </comment>
    <comment ref="P27" authorId="0" shapeId="0" xr:uid="{00000000-0006-0000-1300-00001F000000}">
      <text>
        <r>
          <rPr>
            <sz val="9"/>
            <color indexed="81"/>
            <rFont val="ＭＳ Ｐゴシック"/>
            <family val="3"/>
            <charset val="128"/>
          </rPr>
          <t>下にあるＢ-1およびＢ-2から、自動的に計算されます。</t>
        </r>
      </text>
    </comment>
    <comment ref="AL27" authorId="0" shapeId="0" xr:uid="{00000000-0006-0000-1300-000020000000}">
      <text>
        <r>
          <rPr>
            <sz val="9"/>
            <color indexed="81"/>
            <rFont val="ＭＳ Ｐゴシック"/>
            <family val="3"/>
            <charset val="128"/>
          </rPr>
          <t>Ｂとｂの合計が自動的に計算されます。</t>
        </r>
      </text>
    </comment>
    <comment ref="AS27" authorId="0" shapeId="0" xr:uid="{00000000-0006-0000-1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9375930-C9D5-4CF5-8DAC-F6C766EC60F1}">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300-000023000000}">
      <text>
        <r>
          <rPr>
            <sz val="9"/>
            <color indexed="81"/>
            <rFont val="ＭＳ Ｐゴシック"/>
            <family val="3"/>
            <charset val="128"/>
          </rPr>
          <t>右上のフローから、自動的に計算されます。</t>
        </r>
      </text>
    </comment>
    <comment ref="AA28" authorId="0" shapeId="0" xr:uid="{00000000-0006-0000-1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2C332E4-6275-42EB-937F-E6DABD17FBD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300-000026000000}">
      <text>
        <r>
          <rPr>
            <sz val="9"/>
            <color indexed="81"/>
            <rFont val="ＭＳ Ｐゴシック"/>
            <family val="3"/>
            <charset val="128"/>
          </rPr>
          <t>右上のフローから、自動的に計算されます。</t>
        </r>
      </text>
    </comment>
    <comment ref="AA29" authorId="0" shapeId="0" xr:uid="{00000000-0006-0000-1300-000027000000}">
      <text>
        <r>
          <rPr>
            <sz val="9"/>
            <color indexed="81"/>
            <rFont val="ＭＳ Ｐゴシック"/>
            <family val="3"/>
            <charset val="128"/>
          </rPr>
          <t>同上</t>
        </r>
      </text>
    </comment>
    <comment ref="D30" authorId="0" shapeId="0" xr:uid="{7A913B41-358F-4326-8D47-8FF4757B2B3E}">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300-000029000000}">
      <text>
        <r>
          <rPr>
            <sz val="9"/>
            <color indexed="81"/>
            <rFont val="ＭＳ Ｐゴシック"/>
            <family val="3"/>
            <charset val="128"/>
          </rPr>
          <t>右上のフローから、自動的に計算されます。</t>
        </r>
      </text>
    </comment>
    <comment ref="R30" authorId="0" shapeId="0" xr:uid="{00000000-0006-0000-1300-00002A000000}">
      <text>
        <r>
          <rPr>
            <sz val="9"/>
            <color indexed="81"/>
            <rFont val="ＭＳ Ｐゴシック"/>
            <family val="3"/>
            <charset val="128"/>
          </rPr>
          <t>右側にある3つの委託目的別内訳量から、自動的に計算されます。</t>
        </r>
      </text>
    </comment>
    <comment ref="AA30" authorId="0" shapeId="0" xr:uid="{00000000-0006-0000-1300-00002B000000}">
      <text>
        <r>
          <rPr>
            <sz val="9"/>
            <color indexed="81"/>
            <rFont val="ＭＳ Ｐゴシック"/>
            <family val="3"/>
            <charset val="128"/>
          </rPr>
          <t>同上</t>
        </r>
      </text>
    </comment>
    <comment ref="AL30" authorId="0" shapeId="0" xr:uid="{00000000-0006-0000-1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464ADA-DD08-4E6F-80D1-5670846DB9F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300-00002E000000}">
      <text>
        <r>
          <rPr>
            <sz val="9"/>
            <color indexed="81"/>
            <rFont val="ＭＳ Ｐゴシック"/>
            <family val="3"/>
            <charset val="128"/>
          </rPr>
          <t>右上のフローから、自動的に計算されます。</t>
        </r>
      </text>
    </comment>
    <comment ref="AS31" authorId="0" shapeId="0" xr:uid="{00000000-0006-0000-1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6D25AF4-1935-4BAC-B3D4-D52CC37AF708}">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300-000031000000}">
      <text>
        <r>
          <rPr>
            <sz val="9"/>
            <color indexed="81"/>
            <rFont val="ＭＳ Ｐゴシック"/>
            <family val="3"/>
            <charset val="128"/>
          </rPr>
          <t>右上のフローから、自動的に計算されます。</t>
        </r>
      </text>
    </comment>
    <comment ref="D33" authorId="0" shapeId="0" xr:uid="{23BEE1A4-399F-47CB-8747-CC84F2BC129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300-000033000000}">
      <text>
        <r>
          <rPr>
            <sz val="9"/>
            <color indexed="81"/>
            <rFont val="ＭＳ Ｐゴシック"/>
            <family val="3"/>
            <charset val="128"/>
          </rPr>
          <t>右上のフローから、自動的に計算されます。</t>
        </r>
      </text>
    </comment>
    <comment ref="R33" authorId="0" shapeId="0" xr:uid="{00000000-0006-0000-1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400-000001000000}">
      <text>
        <r>
          <rPr>
            <sz val="10"/>
            <color indexed="81"/>
            <rFont val="ＭＳ Ｐゴシック"/>
            <family val="3"/>
            <charset val="128"/>
          </rPr>
          <t>「表紙」シートで選択された○印が自動的に反映されます。</t>
        </r>
      </text>
    </comment>
    <comment ref="AU4" authorId="0" shapeId="0" xr:uid="{00000000-0006-0000-1400-000002000000}">
      <text>
        <r>
          <rPr>
            <sz val="10"/>
            <color indexed="81"/>
            <rFont val="ＭＳ Ｐゴシック"/>
            <family val="3"/>
            <charset val="128"/>
          </rPr>
          <t>「表紙」シートで選択された○印が自動的に反映されます。</t>
        </r>
      </text>
    </comment>
    <comment ref="AF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400-00000C000000}">
      <text>
        <r>
          <rPr>
            <sz val="9"/>
            <color indexed="81"/>
            <rFont val="ＭＳ Ｐゴシック"/>
            <family val="3"/>
            <charset val="128"/>
          </rPr>
          <t>同上</t>
        </r>
      </text>
    </comment>
    <comment ref="P18" authorId="0" shapeId="0" xr:uid="{00000000-0006-0000-1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400-00000E000000}">
      <text>
        <r>
          <rPr>
            <sz val="9"/>
            <color indexed="81"/>
            <rFont val="ＭＳ Ｐゴシック"/>
            <family val="3"/>
            <charset val="128"/>
          </rPr>
          <t>⑧、⑨、※3及びｂの合計から自動的に計算されます。</t>
        </r>
      </text>
    </comment>
    <comment ref="AH18" authorId="0" shapeId="0" xr:uid="{00000000-0006-0000-1400-00000F000000}">
      <text>
        <r>
          <rPr>
            <sz val="9"/>
            <color indexed="81"/>
            <rFont val="ＭＳ Ｐゴシック"/>
            <family val="3"/>
            <charset val="128"/>
          </rPr>
          <t>右にあるｂ-1およびｂ-2から、自動的に計算されます。</t>
        </r>
      </text>
    </comment>
    <comment ref="AO18" authorId="0" shapeId="0" xr:uid="{00000000-0006-0000-1400-000010000000}">
      <text>
        <r>
          <rPr>
            <sz val="9"/>
            <color indexed="81"/>
            <rFont val="ＭＳ Ｐゴシック"/>
            <family val="3"/>
            <charset val="128"/>
          </rPr>
          <t>右側にある3つの委託目的別内訳量から、自動的に計算されます。</t>
        </r>
      </text>
    </comment>
    <comment ref="AU18" authorId="0" shapeId="0" xr:uid="{00000000-0006-0000-1400-000011000000}">
      <text>
        <r>
          <rPr>
            <sz val="9"/>
            <color indexed="81"/>
            <rFont val="ＭＳ Ｐゴシック"/>
            <family val="3"/>
            <charset val="128"/>
          </rPr>
          <t>同上</t>
        </r>
      </text>
    </comment>
    <comment ref="P21" authorId="0" shapeId="0" xr:uid="{00000000-0006-0000-1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66CB0E-1376-4FC4-9AC2-F3848B48668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400-000016000000}">
      <text>
        <r>
          <rPr>
            <sz val="9"/>
            <color indexed="81"/>
            <rFont val="ＭＳ Ｐゴシック"/>
            <family val="3"/>
            <charset val="128"/>
          </rPr>
          <t>右上のフローから、自動的に計算されます。</t>
        </r>
      </text>
    </comment>
    <comment ref="P24" authorId="0" shapeId="0" xr:uid="{00000000-0006-0000-1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4CAB806-3333-427C-94C3-0DC45339761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400-00001A000000}">
      <text>
        <r>
          <rPr>
            <sz val="9"/>
            <color indexed="81"/>
            <rFont val="ＭＳ Ｐゴシック"/>
            <family val="3"/>
            <charset val="128"/>
          </rPr>
          <t>右上のフローから、自動的に計算されます。</t>
        </r>
      </text>
    </comment>
    <comment ref="D26" authorId="0" shapeId="0" xr:uid="{255B3D6A-D57E-4026-B6AE-AFCA890CBEB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400-00001C000000}">
      <text>
        <r>
          <rPr>
            <sz val="9"/>
            <color indexed="81"/>
            <rFont val="ＭＳ Ｐゴシック"/>
            <family val="3"/>
            <charset val="128"/>
          </rPr>
          <t>右上のフローから、自動的に計算されます。</t>
        </r>
      </text>
    </comment>
    <comment ref="D27" authorId="0" shapeId="0" xr:uid="{3FF963D5-DBA8-4540-9025-9379C0BE020C}">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400-00001E000000}">
      <text>
        <r>
          <rPr>
            <sz val="9"/>
            <color indexed="81"/>
            <rFont val="ＭＳ Ｐゴシック"/>
            <family val="3"/>
            <charset val="128"/>
          </rPr>
          <t>右上のフローから、自動的に計算されます。</t>
        </r>
      </text>
    </comment>
    <comment ref="P27" authorId="0" shapeId="0" xr:uid="{00000000-0006-0000-1400-00001F000000}">
      <text>
        <r>
          <rPr>
            <sz val="9"/>
            <color indexed="81"/>
            <rFont val="ＭＳ Ｐゴシック"/>
            <family val="3"/>
            <charset val="128"/>
          </rPr>
          <t>下にあるＢ-1およびＢ-2から、自動的に計算されます。</t>
        </r>
      </text>
    </comment>
    <comment ref="AL27" authorId="0" shapeId="0" xr:uid="{00000000-0006-0000-1400-000020000000}">
      <text>
        <r>
          <rPr>
            <sz val="9"/>
            <color indexed="81"/>
            <rFont val="ＭＳ Ｐゴシック"/>
            <family val="3"/>
            <charset val="128"/>
          </rPr>
          <t>Ｂとｂの合計が自動的に計算されます。</t>
        </r>
      </text>
    </comment>
    <comment ref="AS27" authorId="0" shapeId="0" xr:uid="{00000000-0006-0000-1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BD81136-C213-4CF6-89C9-FC2B0319A7A8}">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400-000023000000}">
      <text>
        <r>
          <rPr>
            <sz val="9"/>
            <color indexed="81"/>
            <rFont val="ＭＳ Ｐゴシック"/>
            <family val="3"/>
            <charset val="128"/>
          </rPr>
          <t>右上のフローから、自動的に計算されます。</t>
        </r>
      </text>
    </comment>
    <comment ref="AA28" authorId="0" shapeId="0" xr:uid="{00000000-0006-0000-1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DCC9D15-31B7-4407-A11C-292B25EF96C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400-000026000000}">
      <text>
        <r>
          <rPr>
            <sz val="9"/>
            <color indexed="81"/>
            <rFont val="ＭＳ Ｐゴシック"/>
            <family val="3"/>
            <charset val="128"/>
          </rPr>
          <t>右上のフローから、自動的に計算されます。</t>
        </r>
      </text>
    </comment>
    <comment ref="AA29" authorId="0" shapeId="0" xr:uid="{00000000-0006-0000-1400-000027000000}">
      <text>
        <r>
          <rPr>
            <sz val="9"/>
            <color indexed="81"/>
            <rFont val="ＭＳ Ｐゴシック"/>
            <family val="3"/>
            <charset val="128"/>
          </rPr>
          <t>同上</t>
        </r>
      </text>
    </comment>
    <comment ref="D30" authorId="0" shapeId="0" xr:uid="{8A5AA838-4C98-48EA-A5C5-DDC211F22E8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400-000029000000}">
      <text>
        <r>
          <rPr>
            <sz val="9"/>
            <color indexed="81"/>
            <rFont val="ＭＳ Ｐゴシック"/>
            <family val="3"/>
            <charset val="128"/>
          </rPr>
          <t>右上のフローから、自動的に計算されます。</t>
        </r>
      </text>
    </comment>
    <comment ref="R30" authorId="0" shapeId="0" xr:uid="{00000000-0006-0000-1400-00002A000000}">
      <text>
        <r>
          <rPr>
            <sz val="9"/>
            <color indexed="81"/>
            <rFont val="ＭＳ Ｐゴシック"/>
            <family val="3"/>
            <charset val="128"/>
          </rPr>
          <t>右側にある3つの委託目的別内訳量から、自動的に計算されます。</t>
        </r>
      </text>
    </comment>
    <comment ref="AA30" authorId="0" shapeId="0" xr:uid="{00000000-0006-0000-1400-00002B000000}">
      <text>
        <r>
          <rPr>
            <sz val="9"/>
            <color indexed="81"/>
            <rFont val="ＭＳ Ｐゴシック"/>
            <family val="3"/>
            <charset val="128"/>
          </rPr>
          <t>同上</t>
        </r>
      </text>
    </comment>
    <comment ref="AL30" authorId="0" shapeId="0" xr:uid="{00000000-0006-0000-1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434B66E-1BB3-4C9E-A341-2FF98650940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400-00002E000000}">
      <text>
        <r>
          <rPr>
            <sz val="9"/>
            <color indexed="81"/>
            <rFont val="ＭＳ Ｐゴシック"/>
            <family val="3"/>
            <charset val="128"/>
          </rPr>
          <t>右上のフローから、自動的に計算されます。</t>
        </r>
      </text>
    </comment>
    <comment ref="AS31" authorId="0" shapeId="0" xr:uid="{00000000-0006-0000-1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88E07DA-4DDA-4BCF-91A3-024239C7025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400-000031000000}">
      <text>
        <r>
          <rPr>
            <sz val="9"/>
            <color indexed="81"/>
            <rFont val="ＭＳ Ｐゴシック"/>
            <family val="3"/>
            <charset val="128"/>
          </rPr>
          <t>右上のフローから、自動的に計算されます。</t>
        </r>
      </text>
    </comment>
    <comment ref="D33" authorId="0" shapeId="0" xr:uid="{EBFBC781-6200-4606-9FB3-7DD28A051E3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400-000033000000}">
      <text>
        <r>
          <rPr>
            <sz val="9"/>
            <color indexed="81"/>
            <rFont val="ＭＳ Ｐゴシック"/>
            <family val="3"/>
            <charset val="128"/>
          </rPr>
          <t>右上のフローから、自動的に計算されます。</t>
        </r>
      </text>
    </comment>
    <comment ref="R33" authorId="0" shapeId="0" xr:uid="{00000000-0006-0000-1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<sst xmlns="http://schemas.openxmlformats.org/spreadsheetml/2006/main" count="3276" uniqueCount="459">
  <si>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</si>
  <si>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</si>
  <si>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</si>
  <si>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</si>
  <si>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</si>
  <si>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</si>
  <si>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</si>
  <si>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</si>
  <si>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</si>
  <si>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</si>
  <si>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</si>
  <si>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</si>
  <si>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</si>
  <si>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</si>
  <si>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</si>
  <si>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</si>
  <si>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</si>
  <si>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</si>
  <si>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</si>
  <si>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</si>
  <si>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</si>
  <si>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</si>
  <si>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</si>
  <si>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</si>
  <si>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</si>
  <si>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</si>
  <si>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</si>
  <si>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</si>
  <si>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</si>
  <si>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</si>
  <si>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</si>
  <si>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</si>
  <si>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</si>
  <si>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</si>
  <si>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</si>
  <si>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</si>
  <si>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</si>
  <si>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</si>
  <si>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</si>
  <si>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</si>
  <si>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</si>
  <si>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</si>
  <si>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</si>
  <si>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</si>
  <si>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</si>
  <si>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</si>
  <si>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</si>
  <si>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</si>
  <si>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</si>
  <si>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</si>
  <si>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</si>
  <si>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</si>
  <si>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</si>
  <si>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</si>
  <si>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</si>
  <si>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</si>
  <si>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</si>
  <si>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</si>
  <si>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</si>
  <si>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</si>
  <si>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</si>
  <si>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</si>
  <si>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</si>
  <si>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</si>
  <si>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</si>
  <si>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</si>
  <si>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</si>
  <si>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</si>
  <si>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</si>
  <si>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</si>
  <si>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</si>
  <si>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</si>
  <si>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</si>
  <si>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</si>
  <si>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</si>
  <si>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</si>
  <si>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</si>
  <si>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</si>
  <si>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</si>
  <si>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</si>
  <si>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</si>
  <si>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</si>
  <si>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</si>
  <si>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</si>
  <si>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</si>
  <si>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</si>
  <si>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</si>
  <si>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</si>
  <si>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</si>
  <si>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</si>
  <si>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</si>
  <si>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</si>
  <si>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</si>
  <si>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</si>
  <si>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</si>
  <si>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</si>
  <si>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</si>
  <si>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</si>
  <si>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</si>
  <si>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</si>
  <si>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</si>
  <si>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</si>
  <si>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</si>
  <si>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</si>
  <si>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</si>
  <si>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</si>
  <si>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</si>
  <si>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</si>
  <si>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</si>
  <si>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</si>
  <si>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</si>
  <si>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</si>
  <si>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</si>
  <si>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</si>
  <si>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</si>
  <si>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</si>
  <si>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</si>
  <si>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</si>
  <si>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</si>
  <si>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</si>
  <si>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</si>
  <si>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</si>
  <si>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</si>
  <si>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</si>
  <si>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</si>
  <si>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</si>
  <si>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</si>
  <si>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</si>
  <si>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</si>
  <si>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</si>
  <si>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</si>
  <si>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</si>
  <si>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</si>
  <si>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</si>
  <si>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</si>
  <si>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</si>
  <si>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</si>
  <si>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</si>
  <si>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</si>
  <si>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</si>
  <si>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</si>
  <si>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</si>
  <si>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</si>
  <si>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</si>
  <si>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</si>
  <si>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</si>
  <si>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</si>
  <si>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</si>
  <si>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</si>
  <si>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</si>
  <si>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</si>
  <si>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</si>
  <si>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</si>
  <si>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</si>
  <si>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</si>
  <si>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</si>
  <si>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</si>
  <si>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</si>
  <si>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</si>
  <si>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</si>
  <si>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</si>
  <si>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</si>
  <si>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</si>
  <si>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</si>
  <si>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</si>
  <si>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</si>
  <si>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</si>
  <si>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</si>
  <si>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</si>
  <si>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</si>
  <si>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</si>
  <si>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</si>
  <si>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</si>
  <si>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</si>
  <si>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</si>
  <si>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</si>
  <si>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</si>
  <si>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</si>
  <si>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</si>
  <si>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</si>
  <si>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</si>
  <si>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</si>
  <si>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</si>
  <si>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</si>
  <si>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</si>
  <si>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</si>
  <si>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</si>
  <si>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</si>
  <si>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</si>
  <si>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</si>
  <si>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</si>
  <si>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</si>
  <si>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</si>
  <si>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</si>
  <si>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</si>
  <si>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</si>
  <si>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</si>
  <si>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</si>
  <si>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</si>
  <si>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</si>
  <si>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</si>
  <si>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</si>
  <si>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</si>
  <si>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</si>
  <si>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</si>
  <si>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</si>
  <si>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</si>
  <si>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</si>
  <si>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</si>
  <si>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</si>
  <si>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</si>
  <si>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</si>
  <si>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</si>
  <si>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</si>
  <si>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</si>
  <si>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</si>
  <si>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</si>
  <si>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</si>
  <si>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</si>
  <si>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</si>
  <si>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</si>
  <si>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</si>
  <si>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</si>
  <si>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</si>
  <si>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</si>
  <si>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</si>
  <si>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</si>
  <si>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</si>
  <si>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</si>
  <si>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</si>
  <si>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</si>
  <si>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</si>
  <si>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</si>
  <si>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</si>
  <si>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</si>
  <si>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</si>
  <si>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</si>
  <si>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</si>
  <si>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</si>
  <si>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</si>
  <si>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</si>
  <si>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</si>
  <si>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</si>
  <si>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</si>
  <si>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</si>
  <si>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</si>
  <si>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</si>
  <si>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</si>
  <si>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</si>
  <si>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</si>
  <si>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</si>
  <si>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</si>
  <si>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</si>
  <si>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</si>
  <si>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</si>
  <si>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</si>
  <si>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</si>
  <si>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</si>
  <si>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</si>
  <si>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</si>
  <si>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</si>
  <si>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</si>
  <si>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</si>
  <si>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</si>
  <si>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</si>
  <si>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</si>
  <si>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</si>
  <si>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</si>
  <si>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</si>
  <si>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</si>
  <si>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</si>
  <si>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</si>
  <si>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</si>
  <si>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</si>
  <si>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</si>
  <si>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</si>
  <si>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</si>
  <si>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</si>
  <si>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</si>
  <si>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</si>
  <si>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</si>
  <si>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</si>
  <si>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</si>
  <si>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</si>
  <si>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</si>
  <si>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</si>
  <si>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</si>
  <si>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</si>
  <si>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</si>
  <si>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</si>
  <si>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</si>
  <si>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</si>
  <si>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</si>
  <si>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</si>
  <si>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</si>
  <si>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</si>
  <si>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</si>
  <si>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</si>
  <si>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</si>
  <si>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</si>
  <si>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</si>
  <si>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</si>
  <si>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</si>
  <si>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</si>
  <si>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</si>
  <si>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</si>
  <si>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</si>
  <si>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</si>
  <si>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</si>
  <si>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</si>
  <si>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</si>
  <si>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</si>
  <si>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</si>
  <si>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</si>
  <si>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</si>
  <si>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</si>
  <si>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</si>
  <si>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</si>
  <si>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</si>
  <si>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</si>
  <si>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</si>
  <si>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</si>
  <si>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</si>
  <si>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</si>
  <si>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</si>
  <si>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</si>
  <si>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</si>
  <si>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</si>
  <si>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</si>
  <si>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</si>
  <si>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</si>
  <si>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</si>
  <si>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</si>
  <si>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</si>
  <si>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</si>
  <si>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</si>
  <si>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</si>
  <si>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</si>
  <si>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</si>
  <si>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</si>
  <si>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</si>
  <si>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</si>
  <si>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</si>
  <si>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</si>
  <si>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</si>
  <si>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</si>
  <si>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</si>
  <si>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</si>
  <si>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</si>
  <si>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</si>
  <si>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</si>
  <si>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</si>
  <si>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</si>
  <si>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</si>
  <si>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</si>
  <si>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</si>
  <si>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</si>
  <si>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</si>
  <si>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</si>
  <si>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</si>
  <si>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</si>
  <si>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</si>
  <si>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</si>
  <si>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</si>
  <si>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</si>
  <si>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</si>
  <si>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</si>
  <si>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</si>
  <si>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</si>
  <si>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</si>
  <si>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</si>
  <si>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</si>
  <si>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</si>
  <si>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</si>
  <si>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</si>
  <si>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</si>
  <si>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</si>
  <si>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</si>
  <si>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</si>
  <si>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</si>
  <si>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</si>
  <si>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</si>
  <si>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</si>
  <si>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</si>
  <si>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</si>
  <si>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</si>
  <si>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</si>
  <si>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</si>
  <si>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</si>
  <si>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</si>
  <si>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</si>
  <si>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</si>
  <si>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</si>
  <si>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</si>
  <si>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</si>
  <si>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</si>
  <si>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</si>
  <si>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</si>
  <si>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</si>
  <si>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</si>
  <si>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</si>
  <si>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</si>
  <si>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</si>
  <si>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</si>
  <si>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</si>
  <si>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</si>
  <si>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</si>
  <si>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</si>
  <si>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</si>
  <si>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</si>
  <si>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</si>
  <si>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</si>
  <si>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</si>
  <si>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</si>
  <si>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</si>
  <si>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</si>
  <si>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</si>
  <si>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</si>
  <si>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</si>
  <si>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</si>
  <si>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</si>
  <si>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</si>
  <si>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</si>
  <si>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</si>
  <si>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</si>
  <si>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</si>
  <si>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</si>
  <si>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</si>
  <si>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</si>
  <si>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</si>
  <si>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</si>
  <si>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</si>
  <si>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</si>
  <si>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</si>
  <si>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</si>
  <si>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</si>
  <si>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</si>
  <si>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</si>
  <si>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</si>
  <si>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</si>
  <si>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</si>
  <si>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</si>
  <si>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</si>
  <si>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</si>
  <si>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</si>
  <si>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</si>
  <si>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</si>
  <si>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</si>
  <si>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</si>
  <si>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</si>
  <si>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</si>
  <si>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5日</t>
    <phoneticPr fontId="3"/>
  </si>
  <si>
    <t>横浜市金沢区幸浦2-5-2</t>
    <rPh sb="0" eb="3">
      <t>ヨコハマシ</t>
    </rPh>
    <rPh sb="3" eb="6">
      <t>カナザワク</t>
    </rPh>
    <rPh sb="6" eb="8">
      <t>サチウラ</t>
    </rPh>
    <phoneticPr fontId="3"/>
  </si>
  <si>
    <t>株式会社　金子コンクリート　　　　　　　　　　　　　　　　　　　　　代表取締役　金子　雄次</t>
    <rPh sb="0" eb="4">
      <t>カブシキカイシャ</t>
    </rPh>
    <rPh sb="5" eb="7">
      <t>カネコ</t>
    </rPh>
    <rPh sb="34" eb="39">
      <t>ダイヒョウトリシマリヤク</t>
    </rPh>
    <rPh sb="40" eb="42">
      <t>カネコ</t>
    </rPh>
    <rPh sb="43" eb="45">
      <t>ユウジ</t>
    </rPh>
    <phoneticPr fontId="3"/>
  </si>
  <si>
    <t>045-784-5921</t>
    <phoneticPr fontId="3"/>
  </si>
  <si>
    <t>株式会社　金子コンクリート</t>
    <rPh sb="0" eb="4">
      <t>カブシキカイシャ</t>
    </rPh>
    <rPh sb="5" eb="7">
      <t>カネコ</t>
    </rPh>
    <phoneticPr fontId="3"/>
  </si>
  <si>
    <t>生コンクリート製造販売</t>
    <rPh sb="0" eb="1">
      <t>ナマ</t>
    </rPh>
    <rPh sb="7" eb="11">
      <t>セイゾウハンバイ</t>
    </rPh>
    <phoneticPr fontId="3"/>
  </si>
  <si>
    <t>32名</t>
    <rPh sb="2" eb="3">
      <t>メイ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</si>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</sst>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 Id="rId1"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8.vml" />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9.vml" />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0.vml" />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1.xml" />
  <Relationship Id="rId2" Type="http://schemas.openxmlformats.org/officeDocument/2006/relationships/vmlDrawing" Target="../drawings/vmlDrawing11.vml" />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12.xml" />
  <Relationship Id="rId2" Type="http://schemas.openxmlformats.org/officeDocument/2006/relationships/vmlDrawing" Target="../drawings/vmlDrawing12.vml" />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3" Type="http://schemas.openxmlformats.org/officeDocument/2006/relationships/comments" Target="../comments13.xml" />
  <Relationship Id="rId2" Type="http://schemas.openxmlformats.org/officeDocument/2006/relationships/vmlDrawing" Target="../drawings/vmlDrawing13.vml" />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3" Type="http://schemas.openxmlformats.org/officeDocument/2006/relationships/comments" Target="../comments14.xml" />
  <Relationship Id="rId2" Type="http://schemas.openxmlformats.org/officeDocument/2006/relationships/vmlDrawing" Target="../drawings/vmlDrawing14.vml" />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3" Type="http://schemas.openxmlformats.org/officeDocument/2006/relationships/vmlDrawing" Target="../drawings/vmlDrawing15.vml" />
  <Relationship Id="rId2" Type="http://schemas.openxmlformats.org/officeDocument/2006/relationships/drawing" Target="../drawings/drawing14.xml" />
  <Relationship Id="rId1" Type="http://schemas.openxmlformats.org/officeDocument/2006/relationships/printerSettings" Target="../printerSettings/printerSettings3.bin" />
  <Relationship Id="rId4" Type="http://schemas.openxmlformats.org/officeDocument/2006/relationships/comments" Target="../comments15.xml" />
</Relationships>
</file>

<file path=xl/worksheets/_rels/sheet16.xml.rels>&#65279;<?xml version="1.0" encoding="utf-8" standalone="yes"?>
<Relationships xmlns="http://schemas.openxmlformats.org/package/2006/relationships">
  <Relationship Id="rId3" Type="http://schemas.openxmlformats.org/officeDocument/2006/relationships/comments" Target="../comments16.xml" />
  <Relationship Id="rId2" Type="http://schemas.openxmlformats.org/officeDocument/2006/relationships/vmlDrawing" Target="../drawings/vmlDrawing16.vml" />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3" Type="http://schemas.openxmlformats.org/officeDocument/2006/relationships/comments" Target="../comments17.xml" />
  <Relationship Id="rId2" Type="http://schemas.openxmlformats.org/officeDocument/2006/relationships/vmlDrawing" Target="../drawings/vmlDrawing17.vml" />
  <Relationship Id="rId1" Type="http://schemas.openxmlformats.org/officeDocument/2006/relationships/drawing" Target="../drawings/drawing16.xml" />
</Relationships>
</file>

<file path=xl/worksheets/_rels/sheet18.xml.rels>&#65279;<?xml version="1.0" encoding="utf-8" standalone="yes"?>
<Relationships xmlns="http://schemas.openxmlformats.org/package/2006/relationships">
  <Relationship Id="rId3" Type="http://schemas.openxmlformats.org/officeDocument/2006/relationships/comments" Target="../comments18.xml" />
  <Relationship Id="rId2" Type="http://schemas.openxmlformats.org/officeDocument/2006/relationships/vmlDrawing" Target="../drawings/vmlDrawing18.vml" />
  <Relationship Id="rId1" Type="http://schemas.openxmlformats.org/officeDocument/2006/relationships/drawing" Target="../drawings/drawing17.xml" />
</Relationships>
</file>

<file path=xl/worksheets/_rels/sheet19.xml.rels>&#65279;<?xml version="1.0" encoding="utf-8" standalone="yes"?>
<Relationships xmlns="http://schemas.openxmlformats.org/package/2006/relationships">
  <Relationship Id="rId3" Type="http://schemas.openxmlformats.org/officeDocument/2006/relationships/comments" Target="../comments19.xml" />
  <Relationship Id="rId2" Type="http://schemas.openxmlformats.org/officeDocument/2006/relationships/vmlDrawing" Target="../drawings/vmlDrawing19.vml" />
  <Relationship Id="rId1" Type="http://schemas.openxmlformats.org/officeDocument/2006/relationships/drawing" Target="../drawings/drawing18.xml" />
</Relationships>
</file>

<file path=xl/worksheets/_rels/sheet20.xml.rels>&#65279;<?xml version="1.0" encoding="utf-8" standalone="yes"?>
<Relationships xmlns="http://schemas.openxmlformats.org/package/2006/relationships">
  <Relationship Id="rId3" Type="http://schemas.openxmlformats.org/officeDocument/2006/relationships/comments" Target="../comments20.xml" />
  <Relationship Id="rId2" Type="http://schemas.openxmlformats.org/officeDocument/2006/relationships/vmlDrawing" Target="../drawings/vmlDrawing20.vml" />
  <Relationship Id="rId1" Type="http://schemas.openxmlformats.org/officeDocument/2006/relationships/drawing" Target="../drawings/drawing19.xml" />
</Relationships>
</file>

<file path=xl/worksheets/_rels/sheet21.xml.rels>&#65279;<?xml version="1.0" encoding="utf-8" standalone="yes"?>
<Relationships xmlns="http://schemas.openxmlformats.org/package/2006/relationships">
  <Relationship Id="rId3" Type="http://schemas.openxmlformats.org/officeDocument/2006/relationships/comments" Target="../comments21.xml" />
  <Relationship Id="rId2" Type="http://schemas.openxmlformats.org/officeDocument/2006/relationships/vmlDrawing" Target="../drawings/vmlDrawing21.vml" />
  <Relationship Id="rId1" Type="http://schemas.openxmlformats.org/officeDocument/2006/relationships/drawing" Target="../drawings/drawing20.xml"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21.xml" />
  <Relationship Id="rId1" Type="http://schemas.openxmlformats.org/officeDocument/2006/relationships/printerSettings" Target="../printerSettings/printerSettings4.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B144"/>
  <sheetViews>
    <sheetView showGridLines="0" tabSelected="1" view="pageBreakPreview" topLeftCell="B28" zoomScaleNormal="100" zoomScaleSheetLayoutView="100" workbookViewId="0">
      <selection activeCell="N28" sqref="N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458</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2060</v>
      </c>
      <c r="N48" s="481"/>
      <c r="O48" s="482"/>
    </row>
    <row r="49" spans="3:21" ht="18" customHeight="1" x14ac:dyDescent="0.15">
      <c r="C49" s="431" t="s">
        <v>11</v>
      </c>
      <c r="D49" s="463"/>
      <c r="E49" s="464"/>
      <c r="F49" s="450" t="s">
        <v>452</v>
      </c>
      <c r="G49" s="451"/>
      <c r="H49" s="451"/>
      <c r="I49" s="451"/>
      <c r="J49" s="451"/>
      <c r="K49" s="451"/>
      <c r="L49" s="126" t="s">
        <v>172</v>
      </c>
      <c r="M49" s="394"/>
      <c r="N49" s="483" t="s">
        <v>454</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131</v>
      </c>
      <c r="G52" s="514"/>
      <c r="H52" s="514"/>
      <c r="I52" s="514"/>
      <c r="J52" s="30" t="s">
        <v>47</v>
      </c>
      <c r="K52" s="30"/>
      <c r="L52" s="515" t="s">
        <v>456</v>
      </c>
      <c r="M52" s="515"/>
      <c r="N52" s="516"/>
      <c r="O52" s="517"/>
    </row>
    <row r="53" spans="3:21" ht="22.5" customHeight="1" x14ac:dyDescent="0.15">
      <c r="C53" s="296"/>
      <c r="D53" s="307" t="s">
        <v>19</v>
      </c>
      <c r="E53" s="308" t="s">
        <v>365</v>
      </c>
      <c r="F53" s="518" t="s">
        <v>366</v>
      </c>
      <c r="G53" s="519"/>
      <c r="H53" s="520"/>
      <c r="I53" s="518" t="s">
        <v>367</v>
      </c>
      <c r="J53" s="521"/>
      <c r="K53" s="522"/>
      <c r="L53" s="523">
        <v>1100</v>
      </c>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457</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9000</v>
      </c>
      <c r="I63" s="241" t="s">
        <v>4</v>
      </c>
      <c r="J63" s="499" t="s">
        <v>324</v>
      </c>
      <c r="K63" s="500"/>
      <c r="L63" s="501"/>
      <c r="M63" s="497" t="str">
        <f>+別紙!AA14</f>
        <v>0</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xr:uid="{00000000-0002-0000-0000-000001000000}">
      <formula1>$Q$80:$Q$84</formula1>
    </dataValidation>
    <dataValidation type="list" allowBlank="1" showInputMessage="1" showErrorMessage="1" sqref="N28:O28" xr:uid="{00000000-0002-0000-0000-000002000000}">
      <formula1>$Q$143:$Q$144</formula1>
    </dataValidation>
    <dataValidation type="list" allowBlank="1" showInputMessage="1" showErrorMessage="1" sqref="F52:I52" xr:uid="{65E4A0F7-48AF-40E5-A26A-B6E2C2D89F56}">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金子コンクリート</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1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topLeftCell="A13" zoomScaleNormal="100" workbookViewId="0">
      <selection activeCell="G24" sqref="G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5484</v>
      </c>
      <c r="G12" s="578"/>
      <c r="H12" s="578"/>
      <c r="I12" s="52" t="s">
        <v>13</v>
      </c>
      <c r="J12" s="53"/>
      <c r="K12" s="54"/>
      <c r="L12" s="53"/>
      <c r="M12" s="556"/>
      <c r="N12" s="55"/>
      <c r="P12" s="580">
        <v>5484</v>
      </c>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5000</v>
      </c>
      <c r="E24" s="558"/>
      <c r="F24" s="558"/>
      <c r="G24" s="195" t="s">
        <v>198</v>
      </c>
      <c r="H24" s="547">
        <f>+F12</f>
        <v>5484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5484</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200-000002000000}">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300-000002000000}">
      <formula1>D9=ROUND(D9,1)</formula1>
    </dataValidation>
    <dataValidation type="textLength" allowBlank="1" showInputMessage="1" showErrorMessage="1" errorTitle="要確認" error="「廃油」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400-000002000000}">
      <formula1>D9=ROUND(D9,1)</formula1>
    </dataValidation>
    <dataValidation type="textLength" allowBlank="1" showInputMessage="1" showErrorMessage="1" errorTitle="要確認" error="「廃酸」は、中間処理を経ずに「最終処分」はできません。" sqref="R33:U33" xr:uid="{00000000-0002-0000-04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500-000002000000}">
      <formula1>D9=ROUND(D9,1)</formula1>
    </dataValidation>
    <dataValidation type="textLength" allowBlank="1" showInputMessage="1" showErrorMessage="1" errorTitle="要確認" error="「廃ｱﾙｶﾘ」は、中間処理を経ずに「最終処分」はできません。" sqref="R33:U33" xr:uid="{00000000-0002-0000-05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6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7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8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9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A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B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C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D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topLeftCell="A10" zoomScaleNormal="100" workbookViewId="0">
      <selection activeCell="G24" sqref="G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3178</v>
      </c>
      <c r="G12" s="578"/>
      <c r="H12" s="578"/>
      <c r="I12" s="52" t="s">
        <v>13</v>
      </c>
      <c r="J12" s="53"/>
      <c r="K12" s="54"/>
      <c r="L12" s="53"/>
      <c r="M12" s="556"/>
      <c r="N12" s="55"/>
      <c r="P12" s="580">
        <v>3178</v>
      </c>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4000</v>
      </c>
      <c r="E24" s="558"/>
      <c r="F24" s="558"/>
      <c r="G24" s="195" t="s">
        <v>198</v>
      </c>
      <c r="H24" s="547">
        <f>+F12</f>
        <v>3178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3178</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E00-000002000000}">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F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0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xr:uid="{00000000-0002-0000-1100-000000000000}">
      <formula1>AU13=ROUND(AU13,1)</formula1>
    </dataValidation>
    <dataValidation type="custom" allowBlank="1" showInputMessage="1" showErrorMessage="1" sqref="H24:H33" xr:uid="{00000000-0002-0000-1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1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1200-000000000000}">
      <formula1>AU13=ROUND(AU13,1)</formula1>
    </dataValidation>
    <dataValidation type="custom" allowBlank="1" showInputMessage="1" showErrorMessage="1" sqref="H24:H33" xr:uid="{00000000-0002-0000-1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2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1300-000000000000}">
      <formula1>W7=ROUND(W7,1)</formula1>
    </dataValidation>
    <dataValidation type="custom" allowBlank="1" showInputMessage="1" showErrorMessage="1" sqref="H24:H33" xr:uid="{00000000-0002-0000-1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3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金子コンクリート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1400-000000000000}">
      <formula1>W7=ROUND(W7,1)</formula1>
    </dataValidation>
    <dataValidation type="custom" allowBlank="1" showInputMessage="1" showErrorMessage="1" sqref="H24:H33" xr:uid="{00000000-0002-0000-1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4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65"/>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金子コンクリート</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5000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4000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9000</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t="str">
        <f t="shared" si="0"/>
        <v>0</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5484</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3178</v>
      </c>
      <c r="U19" s="332">
        <f t="shared" si="1"/>
        <v>0</v>
      </c>
      <c r="V19" s="332">
        <f t="shared" si="1"/>
        <v>0</v>
      </c>
      <c r="W19" s="332">
        <f t="shared" si="1"/>
        <v>0</v>
      </c>
      <c r="X19" s="332">
        <f t="shared" si="1"/>
        <v>0</v>
      </c>
      <c r="Y19" s="332">
        <f t="shared" si="1"/>
        <v>0</v>
      </c>
      <c r="Z19" s="333">
        <f t="shared" si="1"/>
        <v>0</v>
      </c>
      <c r="AA19" s="334">
        <f t="shared" ref="AA19:AA25" si="2">SUM(G19:Z19)</f>
        <v>8662</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5484</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3178</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8662</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0</v>
      </c>
      <c r="AA37" s="370">
        <f t="shared" si="4"/>
        <v>0</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0</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10484</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7178</v>
      </c>
      <c r="U55" s="414">
        <f t="shared" si="10"/>
        <v>0</v>
      </c>
      <c r="V55" s="414">
        <f t="shared" si="10"/>
        <v>0</v>
      </c>
      <c r="W55" s="414">
        <f t="shared" si="10"/>
        <v>0</v>
      </c>
      <c r="X55" s="414">
        <f t="shared" si="10"/>
        <v>0</v>
      </c>
      <c r="Y55" s="414">
        <f t="shared" si="10"/>
        <v>0</v>
      </c>
      <c r="Z55" s="414">
        <f t="shared" si="10"/>
        <v>0</v>
      </c>
      <c r="AA55" s="415">
        <f>+AA9+AA19+AA20</f>
        <v>17662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row r="65" s="9" customFormat="1" x14ac:dyDescent="0.15"/>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    5日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横浜市金沢区幸浦2-5-2</v>
      </c>
      <c r="K16" s="740"/>
      <c r="L16" s="741"/>
      <c r="M16" s="741"/>
      <c r="N16" s="741"/>
      <c r="O16" s="742"/>
    </row>
    <row r="17" spans="1:15" ht="26.25" customHeight="1" x14ac:dyDescent="0.15">
      <c r="C17" s="78"/>
      <c r="H17" s="23" t="s">
        <v>7</v>
      </c>
      <c r="I17" s="23"/>
      <c r="J17" s="740" t="str">
        <f>+表紙!J40</f>
        <v>株式会社　金子コンクリート　　　　　　　　　　　　　　　　　　　　　代表取締役　金子　雄次</v>
      </c>
      <c r="K17" s="740"/>
      <c r="L17" s="741"/>
      <c r="M17" s="741"/>
      <c r="N17" s="741"/>
      <c r="O17" s="742"/>
    </row>
    <row r="18" spans="1:15" x14ac:dyDescent="0.15">
      <c r="C18" s="78"/>
      <c r="J18" s="21" t="s">
        <v>8</v>
      </c>
      <c r="O18" s="79"/>
    </row>
    <row r="19" spans="1:15" x14ac:dyDescent="0.15">
      <c r="C19" s="78"/>
      <c r="J19" s="24" t="s">
        <v>9</v>
      </c>
      <c r="K19" s="24"/>
      <c r="L19" s="705" t="str">
        <f>IF(+表紙!L42="","",+表紙!L42)</f>
        <v>045-784-5921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金子コンクリート</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2060</v>
      </c>
      <c r="N25" s="730"/>
      <c r="O25" s="731"/>
    </row>
    <row r="26" spans="1:15" ht="18" customHeight="1" x14ac:dyDescent="0.15">
      <c r="C26" s="431" t="s">
        <v>11</v>
      </c>
      <c r="D26" s="463"/>
      <c r="E26" s="464"/>
      <c r="F26" s="716" t="str">
        <f>+表紙!F49</f>
        <v>横浜市金沢区幸浦2-5-2</v>
      </c>
      <c r="G26" s="717"/>
      <c r="H26" s="717"/>
      <c r="I26" s="717"/>
      <c r="J26" s="717"/>
      <c r="K26" s="717"/>
      <c r="L26" s="126" t="s">
        <v>172</v>
      </c>
      <c r="M26" s="223"/>
      <c r="N26" s="720" t="str">
        <f>IF(+表紙!N49="","",+表紙!N49)</f>
        <v>045-784-5921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Ｅ21－窯業・土石製品製造業</v>
      </c>
      <c r="G29" s="733"/>
      <c r="H29" s="733"/>
      <c r="I29" s="733"/>
      <c r="J29" s="30" t="s">
        <v>47</v>
      </c>
      <c r="K29" s="30"/>
      <c r="L29" s="734" t="str">
        <f>+表紙!L52</f>
        <v>生コンクリート製造販売</v>
      </c>
      <c r="M29" s="734"/>
      <c r="N29" s="735"/>
      <c r="O29" s="736"/>
    </row>
    <row r="30" spans="1:15" ht="22.5" customHeight="1" x14ac:dyDescent="0.15">
      <c r="C30" s="296"/>
      <c r="D30" s="307" t="s">
        <v>19</v>
      </c>
      <c r="E30" s="308" t="s">
        <v>365</v>
      </c>
      <c r="F30" s="732" t="s">
        <v>366</v>
      </c>
      <c r="G30" s="519"/>
      <c r="H30" s="737"/>
      <c r="I30" s="732" t="s">
        <v>367</v>
      </c>
      <c r="J30" s="521"/>
      <c r="K30" s="522"/>
      <c r="L30" s="738">
        <f>+表紙!L53</f>
        <v>1100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32名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9000</v>
      </c>
      <c r="I40" s="241" t="s">
        <v>4</v>
      </c>
      <c r="J40" s="499" t="s">
        <v>324</v>
      </c>
      <c r="K40" s="500"/>
      <c r="L40" s="501"/>
      <c r="M40" s="700" t="str">
        <f>+表紙!M63</f>
        <v>0</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