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<sst xmlns="http://schemas.openxmlformats.org/spreadsheetml/2006/main" count="3167" uniqueCount="456">
  <si>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</si>
  <si>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</si>
  <si>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</si>
  <si>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</si>
  <si>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</si>
  <si>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</si>
  <si>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</si>
  <si>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</si>
  <si>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</si>
  <si>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</si>
  <si>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</si>
  <si>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</si>
  <si>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</si>
  <si>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</si>
  <si>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</si>
  <si>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</si>
  <si>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</si>
  <si>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</si>
  <si>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</si>
  <si>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</si>
  <si>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</si>
  <si>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</si>
  <si>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</si>
  <si>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</si>
  <si>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</si>
  <si>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</si>
  <si>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</si>
  <si>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</si>
  <si>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</si>
  <si>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</si>
  <si>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</si>
  <si>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</si>
  <si>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</si>
  <si>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</si>
  <si>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</si>
  <si>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</si>
  <si>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</si>
  <si>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</si>
  <si>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</si>
  <si>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</si>
  <si>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</si>
  <si>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</si>
  <si>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</si>
  <si>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</si>
  <si>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</si>
  <si>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</si>
  <si>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</si>
  <si>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</si>
  <si>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</si>
  <si>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</si>
  <si>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</si>
  <si>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</si>
  <si>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</si>
  <si>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</si>
  <si>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</si>
  <si>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</si>
  <si>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</si>
  <si>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</si>
  <si>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</si>
  <si>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</si>
  <si>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</si>
  <si>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</si>
  <si>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</si>
  <si>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</si>
  <si>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</si>
  <si>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</si>
  <si>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</si>
  <si>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</si>
  <si>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</si>
  <si>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</si>
  <si>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</si>
  <si>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</si>
  <si>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</si>
  <si>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</si>
  <si>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</si>
  <si>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</si>
  <si>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</si>
  <si>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</si>
  <si>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</si>
  <si>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</si>
  <si>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</si>
  <si>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</si>
  <si>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</si>
  <si>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</si>
  <si>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</si>
  <si>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</si>
  <si>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</si>
  <si>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</si>
  <si>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</si>
  <si>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</si>
  <si>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</si>
  <si>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</si>
  <si>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</si>
  <si>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</si>
  <si>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</si>
  <si>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</si>
  <si>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</si>
  <si>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</si>
  <si>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</si>
  <si>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</si>
  <si>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</si>
  <si>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</si>
  <si>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</si>
  <si>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</si>
  <si>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</si>
  <si>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</si>
  <si>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</si>
  <si>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</si>
  <si>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</si>
  <si>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</si>
  <si>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</si>
  <si>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</si>
  <si>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</si>
  <si>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</si>
  <si>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</si>
  <si>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</si>
  <si>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</si>
  <si>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</si>
  <si>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</si>
  <si>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</si>
  <si>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</si>
  <si>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</si>
  <si>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</si>
  <si>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</si>
  <si>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</si>
  <si>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</si>
  <si>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</si>
  <si>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</si>
  <si>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</si>
  <si>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</si>
  <si>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</si>
  <si>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</si>
  <si>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</si>
  <si>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</si>
  <si>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</si>
  <si>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</si>
  <si>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</si>
  <si>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</si>
  <si>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</si>
  <si>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</si>
  <si>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</si>
  <si>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</si>
  <si>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</si>
  <si>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</si>
  <si>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</si>
  <si>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</si>
  <si>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</si>
  <si>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</si>
  <si>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</si>
  <si>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</si>
  <si>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</si>
  <si>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</si>
  <si>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</si>
  <si>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</si>
  <si>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</si>
  <si>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</si>
  <si>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</si>
  <si>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</si>
  <si>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</si>
  <si>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</si>
  <si>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</si>
  <si>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</si>
  <si>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</si>
  <si>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</si>
  <si>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</si>
  <si>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</si>
  <si>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</si>
  <si>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</si>
  <si>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</si>
  <si>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</si>
  <si>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</si>
  <si>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</si>
  <si>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</si>
  <si>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</si>
  <si>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</si>
  <si>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</si>
  <si>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</si>
  <si>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</si>
  <si>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</si>
  <si>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</si>
  <si>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</si>
  <si>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</si>
  <si>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</si>
  <si>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</si>
  <si>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</si>
  <si>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</si>
  <si>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</si>
  <si>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</si>
  <si>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</si>
  <si>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</si>
  <si>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</si>
  <si>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</si>
  <si>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</si>
  <si>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</si>
  <si>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</si>
  <si>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</si>
  <si>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</si>
  <si>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</si>
  <si>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</si>
  <si>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</si>
  <si>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</si>
  <si>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</si>
  <si>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</si>
  <si>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</si>
  <si>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</si>
  <si>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</si>
  <si>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</si>
  <si>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</si>
  <si>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</si>
  <si>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</si>
  <si>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</si>
  <si>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</si>
  <si>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</si>
  <si>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</si>
  <si>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</si>
  <si>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</si>
  <si>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</si>
  <si>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</si>
  <si>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</si>
  <si>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</si>
  <si>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</si>
  <si>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</si>
  <si>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</si>
  <si>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</si>
  <si>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</si>
  <si>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</si>
  <si>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</si>
  <si>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</si>
  <si>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</si>
  <si>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</si>
  <si>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</si>
  <si>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</si>
  <si>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</si>
  <si>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</si>
  <si>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</si>
  <si>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</si>
  <si>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</si>
  <si>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</si>
  <si>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</si>
  <si>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</si>
  <si>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</si>
  <si>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</si>
  <si>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</si>
  <si>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</si>
  <si>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</si>
  <si>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</si>
  <si>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</si>
  <si>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</si>
  <si>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</si>
  <si>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</si>
  <si>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</si>
  <si>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</si>
  <si>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</si>
  <si>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</si>
  <si>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</si>
  <si>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</si>
  <si>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</si>
  <si>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</si>
  <si>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</si>
  <si>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</si>
  <si>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</si>
  <si>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</si>
  <si>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</si>
  <si>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</si>
  <si>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</si>
  <si>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</si>
  <si>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</si>
  <si>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</si>
  <si>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</si>
  <si>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</si>
  <si>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</si>
  <si>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</si>
  <si>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</si>
  <si>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</si>
  <si>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</si>
  <si>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</si>
  <si>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</si>
  <si>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</si>
  <si>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</si>
  <si>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</si>
  <si>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</si>
  <si>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</si>
  <si>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</si>
  <si>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</si>
  <si>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</si>
  <si>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</si>
  <si>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</si>
  <si>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</si>
  <si>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</si>
  <si>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</si>
  <si>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</si>
  <si>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</si>
  <si>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</si>
  <si>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</si>
  <si>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</si>
  <si>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</si>
  <si>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</si>
  <si>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</si>
  <si>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</si>
  <si>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</si>
  <si>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</si>
  <si>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</si>
  <si>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</si>
  <si>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</si>
  <si>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</si>
  <si>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</si>
  <si>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</si>
  <si>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</si>
  <si>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</si>
  <si>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</si>
  <si>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</si>
  <si>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</si>
  <si>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</si>
  <si>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</si>
  <si>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</si>
  <si>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</si>
  <si>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</si>
  <si>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</si>
  <si>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</si>
  <si>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</si>
  <si>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</si>
  <si>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</si>
  <si>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</si>
  <si>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</si>
  <si>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</si>
  <si>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</si>
  <si>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</si>
  <si>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</si>
  <si>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</si>
  <si>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</si>
  <si>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</si>
  <si>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</si>
  <si>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</si>
  <si>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</si>
  <si>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</si>
  <si>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</si>
  <si>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</si>
  <si>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</si>
  <si>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</si>
  <si>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</si>
  <si>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</si>
  <si>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</si>
  <si>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</si>
  <si>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</si>
  <si>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</si>
  <si>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</si>
  <si>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</si>
  <si>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</si>
  <si>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</si>
  <si>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</si>
  <si>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</si>
  <si>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</si>
  <si>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</si>
  <si>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</si>
  <si>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</si>
  <si>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</si>
  <si>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</si>
  <si>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</si>
  <si>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</si>
  <si>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</si>
  <si>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</si>
  <si>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</si>
  <si>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</si>
  <si>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</si>
  <si>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</si>
  <si>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</si>
  <si>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</si>
  <si>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</si>
  <si>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</si>
  <si>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</si>
  <si>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</si>
  <si>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</si>
  <si>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</si>
  <si>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</si>
  <si>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</si>
  <si>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</si>
  <si>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</si>
  <si>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</si>
  <si>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</si>
  <si>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</si>
  <si>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</si>
  <si>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</si>
  <si>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</si>
  <si>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</si>
  <si>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</si>
  <si>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</si>
  <si>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</si>
  <si>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</si>
  <si>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</si>
  <si>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</si>
  <si>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</si>
  <si>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</si>
  <si>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</si>
  <si>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</si>
  <si>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</si>
  <si>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</si>
  <si>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</si>
  <si>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</si>
  <si>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</si>
  <si>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</si>
  <si>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</si>
  <si>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</si>
  <si>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</si>
  <si>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</si>
  <si>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</si>
  <si>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</si>
  <si>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</si>
  <si>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</si>
  <si>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</si>
  <si>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</si>
  <si>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</si>
  <si>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</si>
  <si>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</si>
  <si>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</si>
  <si>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</si>
  <si>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</si>
  <si>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</si>
  <si>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</si>
  <si>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</si>
  <si>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</si>
  <si>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</si>
  <si>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</si>
  <si>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</si>
  <si>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</si>
  <si>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</si>
  <si>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</si>
  <si>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</si>
  <si>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</si>
  <si>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</si>
  <si>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</si>
  <si>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</si>
  <si>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</si>
  <si>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</si>
  <si>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</si>
  <si>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</si>
  <si>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</si>
  <si>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</si>
  <si>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</si>
  <si>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</si>
  <si>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</si>
  <si>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</si>
  <si>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</si>
  <si>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</si>
  <si>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</si>
  <si>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</si>
  <si>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横浜市旭区鶴ケ峰本町三丁目28番</t>
    <phoneticPr fontId="3"/>
  </si>
  <si>
    <t>横浜市水道局施設部工業用水課</t>
    <phoneticPr fontId="3"/>
  </si>
  <si>
    <t>045-954-3331</t>
    <phoneticPr fontId="3"/>
  </si>
  <si>
    <t>横浜市長</t>
    <phoneticPr fontId="3"/>
  </si>
  <si>
    <t>Ｆ－電気・ガス・熱供給・水道業</t>
    <phoneticPr fontId="3"/>
  </si>
  <si>
    <t>水道業</t>
    <phoneticPr fontId="3"/>
  </si>
  <si>
    <t>導水路から鶴ケ峰沈殿池で沈殿した汚泥を、送泥ポンプで西谷浄水場排水処理施設に送泥後、以下のように処分される。
汚泥→脱水→（→再資源化または→焼却→再資源化）</t>
    <rPh sb="0" eb="3">
      <t>ドウスイロ</t>
    </rPh>
    <rPh sb="5" eb="8">
      <t>ツルガミネ</t>
    </rPh>
    <rPh sb="8" eb="11">
      <t>チンデンチ</t>
    </rPh>
    <rPh sb="12" eb="14">
      <t>チンデン</t>
    </rPh>
    <rPh sb="16" eb="18">
      <t>オデイ</t>
    </rPh>
    <rPh sb="20" eb="22">
      <t>ソウデイ</t>
    </rPh>
    <rPh sb="26" eb="28">
      <t>ニシヤ</t>
    </rPh>
    <rPh sb="28" eb="31">
      <t>ジョウスイジョウ</t>
    </rPh>
    <rPh sb="31" eb="33">
      <t>ハイスイ</t>
    </rPh>
    <rPh sb="33" eb="35">
      <t>ショリ</t>
    </rPh>
    <rPh sb="35" eb="37">
      <t>シセツ</t>
    </rPh>
    <rPh sb="38" eb="40">
      <t>ソウデイ</t>
    </rPh>
    <rPh sb="40" eb="41">
      <t>ゴ</t>
    </rPh>
    <rPh sb="42" eb="44">
      <t>イカ</t>
    </rPh>
    <rPh sb="48" eb="50">
      <t>ショブン</t>
    </rPh>
    <rPh sb="55" eb="57">
      <t>オデイ</t>
    </rPh>
    <rPh sb="58" eb="60">
      <t>ダッスイ</t>
    </rPh>
    <rPh sb="63" eb="67">
      <t>サイシゲンカ</t>
    </rPh>
    <rPh sb="71" eb="73">
      <t>ショウキャク</t>
    </rPh>
    <rPh sb="74" eb="78">
      <t>サイシゲンカ</t>
    </rPh>
    <phoneticPr fontId="3"/>
  </si>
  <si>
    <t>西谷浄水場（委託先）
西谷浄水場長⇔浄水維持係長⇔浄水維持係（担当者）⇔排水処理運転管理委託（総括責任者）</t>
    <rPh sb="0" eb="2">
      <t>ニシヤ</t>
    </rPh>
    <rPh sb="2" eb="5">
      <t>ジョウスイジョウ</t>
    </rPh>
    <rPh sb="6" eb="9">
      <t>イタクサキ</t>
    </rPh>
    <rPh sb="11" eb="16">
      <t>ニシヤジョウスイジョウ</t>
    </rPh>
    <rPh sb="16" eb="17">
      <t>オサ</t>
    </rPh>
    <rPh sb="18" eb="20">
      <t>ジョウスイ</t>
    </rPh>
    <rPh sb="20" eb="22">
      <t>イジ</t>
    </rPh>
    <rPh sb="22" eb="24">
      <t>カカリチョウ</t>
    </rPh>
    <rPh sb="25" eb="27">
      <t>ジョウスイ</t>
    </rPh>
    <rPh sb="27" eb="29">
      <t>イジ</t>
    </rPh>
    <rPh sb="29" eb="30">
      <t>カカリ</t>
    </rPh>
    <rPh sb="31" eb="34">
      <t>タントウシャ</t>
    </rPh>
    <rPh sb="36" eb="38">
      <t>ハイスイ</t>
    </rPh>
    <rPh sb="38" eb="40">
      <t>ショリ</t>
    </rPh>
    <rPh sb="40" eb="42">
      <t>ウンテン</t>
    </rPh>
    <rPh sb="42" eb="44">
      <t>カンリ</t>
    </rPh>
    <rPh sb="44" eb="46">
      <t>イタク</t>
    </rPh>
    <rPh sb="47" eb="49">
      <t>ソウカツ</t>
    </rPh>
    <rPh sb="49" eb="52">
      <t>セキニンシャ</t>
    </rPh>
    <phoneticPr fontId="3"/>
  </si>
  <si>
    <t>横浜市水道局施設部工業用水課
工業用水課長　尾和　弘朗</t>
    <phoneticPr fontId="3"/>
  </si>
  <si>
    <t>横浜市旭区鶴ケ峰本町三丁目28番２号</t>
    <phoneticPr fontId="3"/>
  </si>
  <si>
    <t>令和  6  年  6  月  19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</si>
</sst>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K134" sqref="K134:O134"/>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448</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453</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446</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2604</v>
      </c>
      <c r="Q49" s="754"/>
      <c r="R49" s="754"/>
      <c r="S49" s="754"/>
      <c r="T49" s="754"/>
      <c r="U49" s="755"/>
    </row>
    <row r="50" spans="3:54" ht="26.25" customHeight="1" x14ac:dyDescent="0.15">
      <c r="C50" s="726" t="s">
        <v>11</v>
      </c>
      <c r="D50" s="727"/>
      <c r="E50" s="728"/>
      <c r="F50" s="737" t="s">
        <v>454</v>
      </c>
      <c r="G50" s="738"/>
      <c r="H50" s="738"/>
      <c r="I50" s="738"/>
      <c r="J50" s="738"/>
      <c r="K50" s="738"/>
      <c r="L50" s="738"/>
      <c r="M50" s="738"/>
      <c r="N50" s="592" t="s">
        <v>172</v>
      </c>
      <c r="O50" s="595"/>
      <c r="P50" s="596"/>
      <c r="Q50" s="741" t="s">
        <v>447</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449</v>
      </c>
      <c r="G54" s="649"/>
      <c r="H54" s="649"/>
      <c r="I54" s="649"/>
      <c r="J54" s="649"/>
      <c r="K54" s="649"/>
      <c r="L54" s="38" t="s">
        <v>48</v>
      </c>
      <c r="M54" s="38"/>
      <c r="N54" s="655" t="s">
        <v>450</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451</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452</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1</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2976</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0</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0</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2976</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2976</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0</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横浜市水道局施設部工業用水課</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4" zoomScaleNormal="100"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2976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2976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2976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横浜市水道局施設部工業用水課</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横浜市水道局施設部工業用水課</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2976</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2976</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2976</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2976</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2976</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2976</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0</v>
      </c>
      <c r="AA19" s="521">
        <f t="shared" ref="AA19:AA25" si="2">SUM(G19:Z19)</f>
        <v>0</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v>
      </c>
      <c r="AA37" s="556">
        <f t="shared" si="4"/>
        <v>0</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v>
      </c>
      <c r="AA38" s="547">
        <f t="shared" si="4"/>
        <v>0</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0</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0</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0</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2976</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0</v>
      </c>
      <c r="U55" s="634">
        <f t="shared" si="10"/>
        <v>0</v>
      </c>
      <c r="V55" s="634">
        <f t="shared" si="10"/>
        <v>0</v>
      </c>
      <c r="W55" s="634">
        <f t="shared" si="10"/>
        <v>0</v>
      </c>
      <c r="X55" s="634">
        <f t="shared" si="10"/>
        <v>0</v>
      </c>
      <c r="Y55" s="634">
        <f t="shared" si="10"/>
        <v>0</v>
      </c>
      <c r="Z55" s="634">
        <f t="shared" si="10"/>
        <v>0</v>
      </c>
      <c r="AA55" s="633">
        <f>+AA9+AA19+AA20</f>
        <v>2976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48"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  年  6  月  19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横浜市旭区鶴ケ峰本町三丁目28番</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横浜市水道局施設部工業用水課
工業用水課長　尾和　弘朗</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045-954-3331</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横浜市水道局施設部工業用水課</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2604</v>
      </c>
      <c r="Q25" s="989"/>
      <c r="R25" s="989"/>
      <c r="S25" s="989"/>
      <c r="T25" s="989"/>
      <c r="U25" s="990"/>
    </row>
    <row r="26" spans="1:22" ht="26.25" customHeight="1" x14ac:dyDescent="0.15">
      <c r="C26" s="1002" t="s">
        <v>11</v>
      </c>
      <c r="D26" s="1003"/>
      <c r="E26" s="1004"/>
      <c r="F26" s="1021" t="str">
        <f>+表紙!F50</f>
        <v>横浜市旭区鶴ケ峰本町三丁目28番２号</v>
      </c>
      <c r="G26" s="1022"/>
      <c r="H26" s="1022"/>
      <c r="I26" s="1022"/>
      <c r="J26" s="1022"/>
      <c r="K26" s="1022"/>
      <c r="L26" s="1022"/>
      <c r="M26" s="1022"/>
      <c r="N26" s="454" t="s">
        <v>172</v>
      </c>
      <c r="O26" s="383"/>
      <c r="P26" s="383"/>
      <c r="Q26" s="1016" t="str">
        <f>IF(+表紙!Q50="","",+表紙!Q50)</f>
        <v>045-954-3331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Ｆ－電気・ガス・熱供給・水道業</v>
      </c>
      <c r="G30" s="992"/>
      <c r="H30" s="992"/>
      <c r="I30" s="992"/>
      <c r="J30" s="992"/>
      <c r="K30" s="992"/>
      <c r="L30" s="282" t="s">
        <v>48</v>
      </c>
      <c r="M30" s="282"/>
      <c r="N30" s="993" t="str">
        <f>IF(COUNTA(表紙!N54)=1,+表紙!N54,"")</f>
        <v>水道業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1</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2976</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0</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0</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2976</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2976</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0</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2024-06-20T07:45:28Z</dcterms:created>
  <dcterms:modified xsi:type="dcterms:W3CDTF">2024-09-09T10:03:29Z</dcterms:modified>
</cp:coreProperties>
</file>