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2保育・教育部\幼稚園関係\750_幼稚園に係る幼児教育無償化関連\300_給付金関係書類\2022(R4)年度\900_HP更新\01_0124\"/>
    </mc:Choice>
  </mc:AlternateContent>
  <bookViews>
    <workbookView xWindow="0" yWindow="0" windowWidth="20490" windowHeight="9075" activeTab="2"/>
  </bookViews>
  <sheets>
    <sheet name="途中入園計算シート" sheetId="1" r:id="rId1"/>
    <sheet name="途中退園計算シート" sheetId="2" r:id="rId2"/>
    <sheet name="FAQ抜粋"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11" i="2" l="1"/>
  <c r="F20" i="2" l="1"/>
  <c r="B18" i="2"/>
  <c r="B16" i="2" s="1"/>
  <c r="F11" i="2"/>
  <c r="F20" i="1"/>
  <c r="B18" i="1"/>
  <c r="B16" i="1" s="1"/>
  <c r="F11" i="1"/>
  <c r="D18" i="1" l="1"/>
  <c r="D16" i="2"/>
  <c r="D18" i="2"/>
  <c r="B20" i="1" l="1"/>
  <c r="D16" i="1"/>
  <c r="D20" i="1" s="1"/>
  <c r="F18" i="1" s="1"/>
  <c r="D20" i="2"/>
  <c r="B20" i="2"/>
  <c r="F18" i="2" l="1"/>
</calcChain>
</file>

<file path=xl/sharedStrings.xml><?xml version="1.0" encoding="utf-8"?>
<sst xmlns="http://schemas.openxmlformats.org/spreadsheetml/2006/main" count="82" uniqueCount="41">
  <si>
    <t>１か月の保育料（通園バス代、給食費、行事費等は除く）</t>
    <rPh sb="2" eb="4">
      <t>ゲt</t>
    </rPh>
    <rPh sb="4" eb="7">
      <t>ホイk</t>
    </rPh>
    <rPh sb="8" eb="14">
      <t>ツウエン</t>
    </rPh>
    <rPh sb="14" eb="17">
      <t>キュウショk</t>
    </rPh>
    <rPh sb="18" eb="21">
      <t>ギョウj</t>
    </rPh>
    <rPh sb="21" eb="23">
      <t>ト</t>
    </rPh>
    <rPh sb="23" eb="26">
      <t>ノゾk</t>
    </rPh>
    <phoneticPr fontId="5"/>
  </si>
  <si>
    <t>★</t>
    <phoneticPr fontId="5"/>
  </si>
  <si>
    <t>円</t>
    <rPh sb="0" eb="1">
      <t>エン</t>
    </rPh>
    <phoneticPr fontId="5"/>
  </si>
  <si>
    <t>今年度の入園料</t>
    <rPh sb="0" eb="3">
      <t>コンネンド</t>
    </rPh>
    <rPh sb="4" eb="7">
      <t>ニュウエンリョウ</t>
    </rPh>
    <phoneticPr fontId="5"/>
  </si>
  <si>
    <t>１か月換算した入園料（自動計算）</t>
    <rPh sb="2" eb="3">
      <t>ゲt</t>
    </rPh>
    <rPh sb="3" eb="5">
      <t>カン</t>
    </rPh>
    <rPh sb="7" eb="10">
      <t>ニュ</t>
    </rPh>
    <rPh sb="11" eb="16">
      <t>ジド</t>
    </rPh>
    <phoneticPr fontId="5"/>
  </si>
  <si>
    <t>円　→</t>
    <rPh sb="0" eb="1">
      <t>エン</t>
    </rPh>
    <phoneticPr fontId="5"/>
  </si>
  <si>
    <t>か月</t>
    <rPh sb="1" eb="2">
      <t>ゲt</t>
    </rPh>
    <phoneticPr fontId="5"/>
  </si>
  <si>
    <t>入園料徴収額（年額）</t>
    <rPh sb="0" eb="6">
      <t>ニュ</t>
    </rPh>
    <rPh sb="7" eb="9">
      <t>ネンガク</t>
    </rPh>
    <phoneticPr fontId="5"/>
  </si>
  <si>
    <t>【月途中入園】徴収額計算シート（★印の欄を入力してください）</t>
    <rPh sb="1" eb="2">
      <t>ツキ</t>
    </rPh>
    <rPh sb="2" eb="4">
      <t>トチュウ</t>
    </rPh>
    <rPh sb="4" eb="5">
      <t>ニュウ</t>
    </rPh>
    <rPh sb="7" eb="10">
      <t>チョ</t>
    </rPh>
    <rPh sb="10" eb="12">
      <t>ケ</t>
    </rPh>
    <rPh sb="17" eb="18">
      <t>シルシ</t>
    </rPh>
    <rPh sb="19" eb="20">
      <t>ラン</t>
    </rPh>
    <rPh sb="21" eb="23">
      <t>ニュウリョク</t>
    </rPh>
    <phoneticPr fontId="5"/>
  </si>
  <si>
    <t>日</t>
    <rPh sb="0" eb="1">
      <t>ニチ</t>
    </rPh>
    <phoneticPr fontId="5"/>
  </si>
  <si>
    <t>途中入園した月の給付額</t>
    <rPh sb="0" eb="2">
      <t>トチュウ</t>
    </rPh>
    <rPh sb="2" eb="4">
      <t>ニュウエン</t>
    </rPh>
    <rPh sb="6" eb="7">
      <t>ツキ</t>
    </rPh>
    <rPh sb="8" eb="11">
      <t>9f</t>
    </rPh>
    <phoneticPr fontId="5"/>
  </si>
  <si>
    <t>次月以降の各月の給付額</t>
    <rPh sb="0" eb="2">
      <t>ジゲツ</t>
    </rPh>
    <rPh sb="2" eb="4">
      <t>イコウ</t>
    </rPh>
    <rPh sb="5" eb="7">
      <t>カクツキ</t>
    </rPh>
    <rPh sb="8" eb="11">
      <t>9f</t>
    </rPh>
    <phoneticPr fontId="5"/>
  </si>
  <si>
    <t>次月以降の各月の保育料徴収額</t>
    <rPh sb="0" eb="2">
      <t>ジゲツ</t>
    </rPh>
    <rPh sb="2" eb="4">
      <t>イコウ</t>
    </rPh>
    <rPh sb="5" eb="7">
      <t>カクツキ</t>
    </rPh>
    <rPh sb="8" eb="11">
      <t>ホイk</t>
    </rPh>
    <rPh sb="11" eb="14">
      <t>チョウシュ</t>
    </rPh>
    <phoneticPr fontId="5"/>
  </si>
  <si>
    <t>途中入園した月の保育料徴収額（１か月分の保育料を徴収の場合）</t>
    <rPh sb="0" eb="2">
      <t>トチュウ</t>
    </rPh>
    <rPh sb="2" eb="4">
      <t>ニュウエン</t>
    </rPh>
    <rPh sb="6" eb="7">
      <t>ツキ</t>
    </rPh>
    <rPh sb="8" eb="11">
      <t>ホイk</t>
    </rPh>
    <rPh sb="11" eb="14">
      <t>チョウシュ</t>
    </rPh>
    <rPh sb="17" eb="18">
      <t>ゲツ</t>
    </rPh>
    <rPh sb="18" eb="19">
      <t>ブン</t>
    </rPh>
    <rPh sb="20" eb="23">
      <t>ホイクリョウ</t>
    </rPh>
    <rPh sb="24" eb="26">
      <t>チョウシュウ</t>
    </rPh>
    <rPh sb="27" eb="29">
      <t>バアイ</t>
    </rPh>
    <phoneticPr fontId="5"/>
  </si>
  <si>
    <t>今年度の給付額</t>
    <rPh sb="0" eb="3">
      <t>コンネンド</t>
    </rPh>
    <rPh sb="4" eb="6">
      <t>キュウフ</t>
    </rPh>
    <rPh sb="6" eb="7">
      <t>ガク</t>
    </rPh>
    <phoneticPr fontId="5"/>
  </si>
  <si>
    <r>
      <rPr>
        <b/>
        <sz val="16"/>
        <color theme="1"/>
        <rFont val="ＤＦＰ太丸ゴシック体"/>
        <family val="3"/>
        <charset val="128"/>
      </rPr>
      <t>途中入園した月</t>
    </r>
    <r>
      <rPr>
        <sz val="16"/>
        <color theme="1"/>
        <rFont val="ＤＦＰ太丸ゴシック体"/>
        <charset val="128"/>
      </rPr>
      <t>の保育料（通園バス代、給食費、行事費等は除く）</t>
    </r>
    <rPh sb="0" eb="2">
      <t>トチュウ</t>
    </rPh>
    <rPh sb="2" eb="4">
      <t>ニュウエン</t>
    </rPh>
    <rPh sb="6" eb="7">
      <t>ツキ</t>
    </rPh>
    <rPh sb="8" eb="11">
      <t>ホイk</t>
    </rPh>
    <rPh sb="12" eb="18">
      <t>ツウエン</t>
    </rPh>
    <rPh sb="18" eb="21">
      <t>キュウショk</t>
    </rPh>
    <rPh sb="22" eb="25">
      <t>ギョウj</t>
    </rPh>
    <rPh sb="25" eb="27">
      <t>ト</t>
    </rPh>
    <rPh sb="27" eb="30">
      <t>ノゾk</t>
    </rPh>
    <phoneticPr fontId="5"/>
  </si>
  <si>
    <t>今年度の保育料徴収額</t>
    <rPh sb="0" eb="3">
      <t>コンネンド</t>
    </rPh>
    <rPh sb="4" eb="7">
      <t>ホイクリョウ</t>
    </rPh>
    <rPh sb="7" eb="9">
      <t>チョウシュウ</t>
    </rPh>
    <rPh sb="9" eb="10">
      <t>ガク</t>
    </rPh>
    <phoneticPr fontId="5"/>
  </si>
  <si>
    <r>
      <t>今年度の在籍月数（</t>
    </r>
    <r>
      <rPr>
        <b/>
        <u/>
        <sz val="16"/>
        <color theme="1"/>
        <rFont val="ＤＦＰ太丸ゴシック体"/>
        <family val="3"/>
        <charset val="128"/>
      </rPr>
      <t>月途中での入退園および市内転入、市外転出の場合は、その月を含めた月数</t>
    </r>
    <r>
      <rPr>
        <sz val="16"/>
        <color theme="1"/>
        <rFont val="ＤＦＰ太丸ゴシック体"/>
        <charset val="128"/>
      </rPr>
      <t>）</t>
    </r>
    <rPh sb="0" eb="3">
      <t>コン</t>
    </rPh>
    <rPh sb="4" eb="7">
      <t>ザ</t>
    </rPh>
    <rPh sb="7" eb="8">
      <t>ス</t>
    </rPh>
    <rPh sb="9" eb="12">
      <t>ツk</t>
    </rPh>
    <rPh sb="14" eb="15">
      <t>ニュウエン</t>
    </rPh>
    <rPh sb="15" eb="30">
      <t>タイエン</t>
    </rPh>
    <rPh sb="30" eb="33">
      <t>バア</t>
    </rPh>
    <rPh sb="36" eb="44">
      <t>ツk</t>
    </rPh>
    <phoneticPr fontId="5"/>
  </si>
  <si>
    <t>今年度の保育料・入園料の合計額</t>
    <rPh sb="0" eb="3">
      <t>コンネンド</t>
    </rPh>
    <rPh sb="4" eb="7">
      <t>ホイクリョウ</t>
    </rPh>
    <rPh sb="8" eb="11">
      <t>ニュウエンリョウ</t>
    </rPh>
    <rPh sb="12" eb="14">
      <t>ゴウケイ</t>
    </rPh>
    <rPh sb="14" eb="15">
      <t>ガク</t>
    </rPh>
    <phoneticPr fontId="5"/>
  </si>
  <si>
    <t>【月途中退園】徴収額計算シート（★印の欄を入力してください）</t>
    <rPh sb="1" eb="2">
      <t>ツキ</t>
    </rPh>
    <rPh sb="2" eb="4">
      <t>トチュウ</t>
    </rPh>
    <rPh sb="4" eb="6">
      <t>タイエン</t>
    </rPh>
    <rPh sb="7" eb="10">
      <t>チョ</t>
    </rPh>
    <rPh sb="10" eb="12">
      <t>ケ</t>
    </rPh>
    <rPh sb="17" eb="18">
      <t>シルシ</t>
    </rPh>
    <rPh sb="19" eb="20">
      <t>ラン</t>
    </rPh>
    <rPh sb="21" eb="23">
      <t>ニュウリョク</t>
    </rPh>
    <phoneticPr fontId="5"/>
  </si>
  <si>
    <t>途中退園した月の給付額</t>
    <rPh sb="0" eb="2">
      <t>トチュウ</t>
    </rPh>
    <rPh sb="6" eb="7">
      <t>ツキ</t>
    </rPh>
    <rPh sb="8" eb="11">
      <t>9f</t>
    </rPh>
    <phoneticPr fontId="5"/>
  </si>
  <si>
    <t>途中退園した月の保育料徴収額（１か月分の保育料を徴収の場合）</t>
    <rPh sb="0" eb="2">
      <t>トチュウ</t>
    </rPh>
    <rPh sb="6" eb="7">
      <t>ツキ</t>
    </rPh>
    <rPh sb="8" eb="11">
      <t>ホイk</t>
    </rPh>
    <rPh sb="11" eb="14">
      <t>チョウシュ</t>
    </rPh>
    <rPh sb="17" eb="18">
      <t>ゲツ</t>
    </rPh>
    <rPh sb="18" eb="19">
      <t>ブン</t>
    </rPh>
    <rPh sb="20" eb="23">
      <t>ホイクリョウ</t>
    </rPh>
    <rPh sb="24" eb="26">
      <t>チョウシュウ</t>
    </rPh>
    <rPh sb="27" eb="29">
      <t>バアイ</t>
    </rPh>
    <phoneticPr fontId="5"/>
  </si>
  <si>
    <t>１か月換算した入園料（自動計算）</t>
    <rPh sb="2" eb="3">
      <t>ゲt</t>
    </rPh>
    <rPh sb="3" eb="5">
      <t>カン</t>
    </rPh>
    <rPh sb="7" eb="8">
      <t>ニュウ</t>
    </rPh>
    <rPh sb="11" eb="16">
      <t>ジド</t>
    </rPh>
    <phoneticPr fontId="5"/>
  </si>
  <si>
    <t>今年度の入園料</t>
    <rPh sb="0" eb="3">
      <t>コンネンド</t>
    </rPh>
    <rPh sb="4" eb="5">
      <t>ニュウ</t>
    </rPh>
    <phoneticPr fontId="5"/>
  </si>
  <si>
    <t>今年度の保育料・入園料の合計額</t>
    <rPh sb="0" eb="3">
      <t>コンネンド</t>
    </rPh>
    <rPh sb="4" eb="7">
      <t>ホイクリョウ</t>
    </rPh>
    <rPh sb="8" eb="10">
      <t>ニュウエン</t>
    </rPh>
    <rPh sb="12" eb="14">
      <t>ゴウケイ</t>
    </rPh>
    <rPh sb="14" eb="15">
      <t>ガク</t>
    </rPh>
    <phoneticPr fontId="5"/>
  </si>
  <si>
    <t>入園料徴収額（年額）</t>
    <rPh sb="0" eb="2">
      <t>ニュウエン</t>
    </rPh>
    <rPh sb="7" eb="9">
      <t>ネンガク</t>
    </rPh>
    <phoneticPr fontId="5"/>
  </si>
  <si>
    <r>
      <rPr>
        <b/>
        <sz val="16"/>
        <color theme="1"/>
        <rFont val="ＤＦＰ太丸ゴシック体"/>
        <family val="3"/>
        <charset val="128"/>
      </rPr>
      <t>途中退園した月</t>
    </r>
    <r>
      <rPr>
        <sz val="16"/>
        <color theme="1"/>
        <rFont val="ＤＦＰ太丸ゴシック体"/>
        <family val="3"/>
        <charset val="128"/>
      </rPr>
      <t>の保育料（通園バス代、給食費、行事費等は除く）</t>
    </r>
    <rPh sb="0" eb="2">
      <t>トチュウ</t>
    </rPh>
    <rPh sb="6" eb="7">
      <t>ツキ</t>
    </rPh>
    <rPh sb="8" eb="11">
      <t>ホイk</t>
    </rPh>
    <rPh sb="12" eb="18">
      <t>ツウエン</t>
    </rPh>
    <rPh sb="18" eb="21">
      <t>キュウショk</t>
    </rPh>
    <rPh sb="22" eb="25">
      <t>ギョウj</t>
    </rPh>
    <rPh sb="25" eb="27">
      <t>ト</t>
    </rPh>
    <rPh sb="27" eb="30">
      <t>ノゾk</t>
    </rPh>
    <phoneticPr fontId="5"/>
  </si>
  <si>
    <t>退園月の前月以前の各月の保育料徴収額</t>
    <rPh sb="0" eb="2">
      <t>タイエン</t>
    </rPh>
    <rPh sb="2" eb="3">
      <t>ツキ</t>
    </rPh>
    <rPh sb="4" eb="6">
      <t>ゼンゲツ</t>
    </rPh>
    <rPh sb="6" eb="8">
      <t>イゼン</t>
    </rPh>
    <rPh sb="9" eb="11">
      <t>カクツキ</t>
    </rPh>
    <rPh sb="12" eb="15">
      <t>ホイk</t>
    </rPh>
    <rPh sb="15" eb="18">
      <t>チョウシュ</t>
    </rPh>
    <phoneticPr fontId="5"/>
  </si>
  <si>
    <t>退園月の前月以前の各月の給付額</t>
    <rPh sb="0" eb="2">
      <t>タイエン</t>
    </rPh>
    <rPh sb="2" eb="3">
      <t>ツキ</t>
    </rPh>
    <rPh sb="4" eb="6">
      <t>ゼンゲツ</t>
    </rPh>
    <rPh sb="6" eb="8">
      <t>イゼン</t>
    </rPh>
    <rPh sb="9" eb="11">
      <t>カクツキ</t>
    </rPh>
    <rPh sb="12" eb="15">
      <t>9f</t>
    </rPh>
    <phoneticPr fontId="5"/>
  </si>
  <si>
    <r>
      <t>途中退園した月の</t>
    </r>
    <r>
      <rPr>
        <b/>
        <sz val="16"/>
        <color theme="1"/>
        <rFont val="ＤＦＰ太丸ゴシック体"/>
        <family val="3"/>
        <charset val="128"/>
      </rPr>
      <t>退園した日までの平日日数（</t>
    </r>
    <r>
      <rPr>
        <b/>
        <u/>
        <sz val="16"/>
        <color theme="1"/>
        <rFont val="ＤＦＰ太丸ゴシック体"/>
        <family val="3"/>
        <charset val="128"/>
      </rPr>
      <t>退園日を含む</t>
    </r>
    <r>
      <rPr>
        <b/>
        <sz val="16"/>
        <color theme="1"/>
        <rFont val="ＤＦＰ太丸ゴシック体"/>
        <family val="3"/>
        <charset val="128"/>
      </rPr>
      <t>）</t>
    </r>
    <rPh sb="0" eb="2">
      <t>トチュウ</t>
    </rPh>
    <rPh sb="6" eb="7">
      <t>ツキ</t>
    </rPh>
    <rPh sb="12" eb="13">
      <t>ヒ</t>
    </rPh>
    <rPh sb="16" eb="18">
      <t>ヘイジツ</t>
    </rPh>
    <rPh sb="18" eb="20">
      <t>ニッスウ</t>
    </rPh>
    <rPh sb="23" eb="24">
      <t>ヒ</t>
    </rPh>
    <rPh sb="25" eb="26">
      <t>フク</t>
    </rPh>
    <phoneticPr fontId="5"/>
  </si>
  <si>
    <t>途中退園した月の平日日数</t>
    <rPh sb="0" eb="2">
      <t>トチュウ</t>
    </rPh>
    <rPh sb="6" eb="7">
      <t>ツキ</t>
    </rPh>
    <phoneticPr fontId="5"/>
  </si>
  <si>
    <r>
      <t>途中入園した月の</t>
    </r>
    <r>
      <rPr>
        <b/>
        <sz val="16"/>
        <rFont val="ＤＦＰ太丸ゴシック体"/>
        <family val="3"/>
        <charset val="128"/>
      </rPr>
      <t>入園した日以降の平日日数（</t>
    </r>
    <r>
      <rPr>
        <b/>
        <u/>
        <sz val="16"/>
        <rFont val="ＤＦＰ太丸ゴシック体"/>
        <family val="3"/>
        <charset val="128"/>
      </rPr>
      <t>入園日を含む</t>
    </r>
    <r>
      <rPr>
        <b/>
        <sz val="16"/>
        <rFont val="ＤＦＰ太丸ゴシック体"/>
        <family val="3"/>
        <charset val="128"/>
      </rPr>
      <t>）</t>
    </r>
    <rPh sb="0" eb="2">
      <t>トチュウ</t>
    </rPh>
    <rPh sb="2" eb="4">
      <t>ニュウエン</t>
    </rPh>
    <rPh sb="6" eb="7">
      <t>ツキ</t>
    </rPh>
    <rPh sb="8" eb="10">
      <t>ニュウエン</t>
    </rPh>
    <rPh sb="12" eb="13">
      <t>ヒ</t>
    </rPh>
    <rPh sb="13" eb="15">
      <t>イコウ</t>
    </rPh>
    <rPh sb="16" eb="18">
      <t>ヘイジツ</t>
    </rPh>
    <rPh sb="18" eb="20">
      <t>ニッスウ</t>
    </rPh>
    <rPh sb="21" eb="23">
      <t>ニュウエン</t>
    </rPh>
    <rPh sb="23" eb="24">
      <t>ヒ</t>
    </rPh>
    <rPh sb="25" eb="26">
      <t>フク</t>
    </rPh>
    <phoneticPr fontId="5"/>
  </si>
  <si>
    <t>途中入園した月の平日日数</t>
    <rPh sb="0" eb="2">
      <t>トチュウ</t>
    </rPh>
    <rPh sb="2" eb="4">
      <t>ニュウエン</t>
    </rPh>
    <rPh sb="6" eb="7">
      <t>ツキ</t>
    </rPh>
    <phoneticPr fontId="5"/>
  </si>
  <si>
    <t>施設型給付を受けない幼稚園等における日割り計算に「その月の平日の日数」を用いることとされていますが、この「平日」とはどのように定義されるのでしょうか。</t>
  </si>
  <si>
    <t>Q</t>
    <phoneticPr fontId="5"/>
  </si>
  <si>
    <t>A</t>
    <phoneticPr fontId="5"/>
  </si>
  <si>
    <t>施設等利用費の日割り計算の考え方について</t>
    <phoneticPr fontId="5"/>
  </si>
  <si>
    <t>月の途中で特定子ども・子育て支援の利用を中止した場合、或いは月の途中から利用を開始した場合における、施設等利用費の日割り計算の基礎となる日数が変更されたとのことですが、どのような内容ですか。</t>
    <phoneticPr fontId="5"/>
  </si>
  <si>
    <t>① 月の途中から利用開始の場合の限度額　
2.57万円　×　認定起算日後最初の利用日以降のその月の平日の日数　÷　その月の平日の日数
②　月途中で利用終了の場合の限度額
2.57万円　×　最後の利用日までのその月の平日の日数　÷　その月の平日の日数</t>
    <phoneticPr fontId="5"/>
  </si>
  <si>
    <t>「平日」とは、土曜日、日曜日、国民の休日、12月29日～31日、1月2日・3日を除いた日を指します。</t>
    <phoneticPr fontId="5"/>
  </si>
  <si>
    <t>月途中における特定子ども・子育て支援の利用の開始・終了等があった場合には、幼稚園、特別支援学校幼稚部、認定こども園については、日割り計算の基礎となる日数を「その月の平日の日数」とします。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</si>
</sst>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b/>
      <u/>
      <sz val="16"/>
      <color theme="1"/>
      <name val="ＤＦＰ太丸ゴシック体"/>
      <family val="3"/>
      <charset val="128"/>
    </font>
    <font>
      <sz val="6"/>
      <name val="ＭＳ Ｐゴシック"/>
      <family val="2"/>
      <charset val="128"/>
      <scheme val="minor"/>
    </font>
    <font>
      <sz val="16"/>
      <color theme="1"/>
      <name val="ＤＦＰ太丸ゴシック体"/>
      <charset val="128"/>
    </font>
    <font>
      <sz val="16"/>
      <color theme="0"/>
      <name val="ＤＦＰ太丸ゴシック体"/>
      <charset val="128"/>
    </font>
    <font>
      <b/>
      <sz val="16"/>
      <name val="ＤＦＰ太丸ゴシック体"/>
      <family val="3"/>
      <charset val="128"/>
    </font>
    <font>
      <b/>
      <u/>
      <sz val="16"/>
      <name val="ＤＦＰ太丸ゴシック体"/>
      <family val="3"/>
      <charset val="128"/>
    </font>
    <font>
      <b/>
      <sz val="16"/>
      <color theme="1"/>
      <name val="ＤＦＰ太丸ゴシック体"/>
      <family val="3"/>
      <charset val="128"/>
    </font>
    <font>
      <sz val="16"/>
      <color theme="1"/>
      <name val="ＤＦＰ太丸ゴシック体"/>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3">
    <border>
      <left/>
      <right/>
      <top/>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3" fillId="0" borderId="0" applyFont="0" applyFill="0" applyBorder="0" applyAlignment="0" applyProtection="0"/>
    <xf numFmtId="0" fontId="2" fillId="0" borderId="0">
      <alignment vertical="center"/>
    </xf>
  </cellStyleXfs>
  <cellXfs count="17">
    <xf numFmtId="0" fontId="0" fillId="0" borderId="0" xfId="0"/>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right" vertical="center"/>
      <protection locked="0"/>
    </xf>
    <xf numFmtId="38" fontId="6" fillId="0" borderId="1" xfId="1" applyFont="1" applyBorder="1" applyAlignment="1" applyProtection="1">
      <alignment horizontal="center" vertical="center"/>
      <protection locked="0"/>
    </xf>
    <xf numFmtId="38" fontId="6" fillId="2" borderId="1" xfId="1" applyFont="1" applyFill="1" applyBorder="1" applyAlignment="1" applyProtection="1">
      <alignment horizontal="center" vertical="center"/>
    </xf>
    <xf numFmtId="0" fontId="7" fillId="0" borderId="0" xfId="0" applyFont="1" applyAlignment="1" applyProtection="1">
      <alignment vertical="center"/>
    </xf>
    <xf numFmtId="38" fontId="6" fillId="0" borderId="0" xfId="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Fill="1" applyBorder="1" applyAlignment="1" applyProtection="1">
      <alignment vertical="center"/>
      <protection locked="0"/>
    </xf>
    <xf numFmtId="38" fontId="6" fillId="2" borderId="1" xfId="0" applyNumberFormat="1" applyFont="1" applyFill="1" applyBorder="1" applyAlignment="1" applyProtection="1">
      <alignment horizontal="center" vertical="center"/>
    </xf>
    <xf numFmtId="0" fontId="11" fillId="0" borderId="0" xfId="0" applyFont="1" applyAlignment="1" applyProtection="1">
      <alignment vertical="center"/>
      <protection locked="0"/>
    </xf>
    <xf numFmtId="38" fontId="6" fillId="0" borderId="0" xfId="1" applyFont="1" applyFill="1" applyBorder="1" applyAlignment="1" applyProtection="1">
      <alignment horizontal="center" vertical="center"/>
      <protection locked="0"/>
    </xf>
    <xf numFmtId="0" fontId="1" fillId="3" borderId="0" xfId="0" applyFont="1" applyFill="1"/>
    <xf numFmtId="0" fontId="6" fillId="0" borderId="0" xfId="0" applyFont="1" applyAlignment="1" applyProtection="1">
      <alignment vertical="center" shrinkToFit="1"/>
      <protection locked="0"/>
    </xf>
    <xf numFmtId="0" fontId="1" fillId="3" borderId="2" xfId="0" applyFont="1" applyFill="1" applyBorder="1" applyAlignment="1">
      <alignment horizontal="center"/>
    </xf>
    <xf numFmtId="0" fontId="12" fillId="3" borderId="2" xfId="0" applyFont="1" applyFill="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2390775</xdr:colOff>
      <xdr:row>13</xdr:row>
      <xdr:rowOff>117475</xdr:rowOff>
    </xdr:from>
    <xdr:to>
      <xdr:col>2</xdr:col>
      <xdr:colOff>895350</xdr:colOff>
      <xdr:row>13</xdr:row>
      <xdr:rowOff>561975</xdr:rowOff>
    </xdr:to>
    <xdr:sp macro="" textlink="">
      <xdr:nvSpPr>
        <xdr:cNvPr id="2" name="下矢印 1"/>
        <xdr:cNvSpPr/>
      </xdr:nvSpPr>
      <xdr:spPr>
        <a:xfrm>
          <a:off x="3371850" y="3222625"/>
          <a:ext cx="914400" cy="444500"/>
        </a:xfrm>
        <a:prstGeom prst="down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2390775</xdr:colOff>
      <xdr:row>13</xdr:row>
      <xdr:rowOff>117475</xdr:rowOff>
    </xdr:from>
    <xdr:to>
      <xdr:col>2</xdr:col>
      <xdr:colOff>895350</xdr:colOff>
      <xdr:row>13</xdr:row>
      <xdr:rowOff>561975</xdr:rowOff>
    </xdr:to>
    <xdr:sp macro="" textlink="">
      <xdr:nvSpPr>
        <xdr:cNvPr id="2" name="下矢印 1"/>
        <xdr:cNvSpPr/>
      </xdr:nvSpPr>
      <xdr:spPr>
        <a:xfrm>
          <a:off x="3371850" y="6051550"/>
          <a:ext cx="914400" cy="444500"/>
        </a:xfrm>
        <a:prstGeom prst="down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1"/>
  <sheetViews>
    <sheetView showGridLines="0" zoomScale="80" zoomScaleNormal="80" workbookViewId="0">
      <selection activeCell="F3" sqref="F3"/>
    </sheetView>
  </sheetViews>
  <sheetFormatPr defaultColWidth="12.875" defaultRowHeight="18.75"/>
  <cols>
    <col min="1" max="1" width="12.875" style="2"/>
    <col min="2" max="2" width="31.625" style="2" customWidth="1"/>
    <col min="3" max="3" width="12.875" style="2"/>
    <col min="4" max="4" width="31.625" style="2" customWidth="1"/>
    <col min="5" max="5" width="12.875" style="2"/>
    <col min="6" max="6" width="31.625" style="2" customWidth="1"/>
    <col min="7" max="16384" width="12.875" style="2"/>
  </cols>
  <sheetData>
    <row r="1" spans="1:7" ht="23.1" customHeight="1">
      <c r="A1" s="1" t="s">
        <v>8</v>
      </c>
    </row>
    <row r="2" spans="1:7" ht="19.5" thickBot="1">
      <c r="B2" s="2" t="s">
        <v>31</v>
      </c>
    </row>
    <row r="3" spans="1:7" ht="54" customHeight="1" thickTop="1" thickBot="1">
      <c r="A3" s="3" t="s">
        <v>1</v>
      </c>
      <c r="B3" s="4"/>
      <c r="C3" s="2" t="s">
        <v>9</v>
      </c>
    </row>
    <row r="4" spans="1:7" ht="20.25" thickTop="1" thickBot="1">
      <c r="B4" s="2" t="s">
        <v>32</v>
      </c>
    </row>
    <row r="5" spans="1:7" ht="54" customHeight="1" thickTop="1" thickBot="1">
      <c r="A5" s="3" t="s">
        <v>1</v>
      </c>
      <c r="B5" s="4"/>
      <c r="C5" s="2" t="s">
        <v>9</v>
      </c>
    </row>
    <row r="6" spans="1:7" ht="20.25" thickTop="1" thickBot="1">
      <c r="B6" s="11" t="s">
        <v>15</v>
      </c>
    </row>
    <row r="7" spans="1:7" ht="54" customHeight="1" thickTop="1" thickBot="1">
      <c r="A7" s="3" t="s">
        <v>1</v>
      </c>
      <c r="B7" s="4"/>
      <c r="C7" s="2" t="s">
        <v>2</v>
      </c>
    </row>
    <row r="8" spans="1:7" ht="20.25" thickTop="1" thickBot="1">
      <c r="B8" s="2" t="s">
        <v>0</v>
      </c>
    </row>
    <row r="9" spans="1:7" ht="54" customHeight="1" thickTop="1" thickBot="1">
      <c r="A9" s="3" t="s">
        <v>1</v>
      </c>
      <c r="B9" s="4"/>
      <c r="C9" s="2" t="s">
        <v>2</v>
      </c>
    </row>
    <row r="10" spans="1:7" ht="20.25" thickTop="1" thickBot="1">
      <c r="B10" s="2" t="s">
        <v>3</v>
      </c>
      <c r="D10" s="2" t="s">
        <v>4</v>
      </c>
    </row>
    <row r="11" spans="1:7" ht="54" customHeight="1" thickTop="1" thickBot="1">
      <c r="A11" s="3" t="s">
        <v>1</v>
      </c>
      <c r="B11" s="4"/>
      <c r="C11" s="2" t="s">
        <v>5</v>
      </c>
      <c r="D11" s="5" t="str">
        <f>IF(B13="","",ROUNDDOWN(B11/B13,0))</f>
        <v/>
      </c>
      <c r="E11" s="2" t="s">
        <v>2</v>
      </c>
      <c r="F11" s="6" t="e">
        <f>B11-D11*B13</f>
        <v>#VALUE!</v>
      </c>
    </row>
    <row r="12" spans="1:7" ht="20.25" thickTop="1" thickBot="1">
      <c r="B12" s="2" t="s">
        <v>17</v>
      </c>
    </row>
    <row r="13" spans="1:7" ht="54" customHeight="1" thickTop="1" thickBot="1">
      <c r="A13" s="3" t="s">
        <v>1</v>
      </c>
      <c r="B13" s="4"/>
      <c r="C13" s="2" t="s">
        <v>6</v>
      </c>
    </row>
    <row r="14" spans="1:7" ht="54" customHeight="1" thickTop="1">
      <c r="B14" s="7"/>
    </row>
    <row r="15" spans="1:7" ht="19.5" thickBot="1">
      <c r="B15" s="2" t="s">
        <v>10</v>
      </c>
      <c r="D15" s="2" t="s">
        <v>13</v>
      </c>
      <c r="F15" s="9"/>
      <c r="G15" s="9"/>
    </row>
    <row r="16" spans="1:7" ht="53.25" customHeight="1" thickTop="1" thickBot="1">
      <c r="B16" s="5" t="e">
        <f>ROUNDDOWN(B18*B3/B5,0)</f>
        <v>#DIV/0!</v>
      </c>
      <c r="C16" s="2" t="s">
        <v>2</v>
      </c>
      <c r="D16" s="10" t="e">
        <f>B7-B16</f>
        <v>#DIV/0!</v>
      </c>
      <c r="E16" s="2" t="s">
        <v>2</v>
      </c>
      <c r="F16" s="12"/>
      <c r="G16" s="9"/>
    </row>
    <row r="17" spans="2:7" ht="20.25" thickTop="1" thickBot="1">
      <c r="B17" s="2" t="s">
        <v>11</v>
      </c>
      <c r="D17" s="2" t="s">
        <v>12</v>
      </c>
      <c r="F17" s="2" t="s">
        <v>7</v>
      </c>
    </row>
    <row r="18" spans="2:7" ht="53.25" customHeight="1" thickTop="1" thickBot="1">
      <c r="B18" s="5">
        <f>IF(B11="",IF(B9&gt;=25700,25700,B9),IF(B9+D11&gt;=25700,25700,B9+D11))</f>
        <v>0</v>
      </c>
      <c r="C18" s="2" t="s">
        <v>2</v>
      </c>
      <c r="D18" s="5">
        <f>IF(B9-B18&lt;=0,0,B9-B18)</f>
        <v>0</v>
      </c>
      <c r="E18" s="2" t="s">
        <v>2</v>
      </c>
      <c r="F18" s="5" t="e">
        <f>F20-B20-D20</f>
        <v>#DIV/0!</v>
      </c>
      <c r="G18" s="2" t="s">
        <v>2</v>
      </c>
    </row>
    <row r="19" spans="2:7" ht="20.25" thickTop="1" thickBot="1">
      <c r="B19" s="2" t="s">
        <v>14</v>
      </c>
      <c r="D19" s="2" t="s">
        <v>16</v>
      </c>
      <c r="F19" s="2" t="s">
        <v>18</v>
      </c>
    </row>
    <row r="20" spans="2:7" s="8" customFormat="1" ht="53.25" customHeight="1" thickTop="1" thickBot="1">
      <c r="B20" s="5" t="e">
        <f>B16+(B13-1)*B18</f>
        <v>#DIV/0!</v>
      </c>
      <c r="C20" s="2" t="s">
        <v>2</v>
      </c>
      <c r="D20" s="5" t="e">
        <f>D16+(B13-1)*D18</f>
        <v>#DIV/0!</v>
      </c>
      <c r="E20" s="2" t="s">
        <v>2</v>
      </c>
      <c r="F20" s="5">
        <f>B7+(B13-1)*B9+B11</f>
        <v>0</v>
      </c>
      <c r="G20" s="8" t="s">
        <v>2</v>
      </c>
    </row>
    <row r="21" spans="2:7" ht="19.5" thickTop="1"/>
  </sheetData>
  <phoneticPr fontId="5"/>
  <printOptions horizontalCentered="1"/>
  <pageMargins left="0.70866141732283472" right="0.70866141732283472" top="0.74803149606299213" bottom="0.74803149606299213" header="0.31496062992125984" footer="0.31496062992125984"/>
  <pageSetup paperSize="9" scale="84" orientation="landscape" horizontalDpi="1200" verticalDpi="1200" r:id="rId1"/>
  <ignoredErrors>
    <ignoredError sqref="F2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1"/>
  <sheetViews>
    <sheetView showGridLines="0" topLeftCell="A13" zoomScale="80" zoomScaleNormal="80" workbookViewId="0">
      <selection activeCell="C14" sqref="C14"/>
    </sheetView>
  </sheetViews>
  <sheetFormatPr defaultColWidth="12.875" defaultRowHeight="18.75"/>
  <cols>
    <col min="1" max="1" width="12.875" style="2"/>
    <col min="2" max="2" width="31.625" style="2" customWidth="1"/>
    <col min="3" max="3" width="12.875" style="2"/>
    <col min="4" max="4" width="31.625" style="2" customWidth="1"/>
    <col min="5" max="5" width="12.875" style="2"/>
    <col min="6" max="6" width="31.625" style="2" customWidth="1"/>
    <col min="7" max="16384" width="12.875" style="2"/>
  </cols>
  <sheetData>
    <row r="1" spans="1:7" ht="23.1" customHeight="1">
      <c r="A1" s="1" t="s">
        <v>19</v>
      </c>
    </row>
    <row r="2" spans="1:7" ht="19.5" thickBot="1">
      <c r="B2" s="2" t="s">
        <v>29</v>
      </c>
    </row>
    <row r="3" spans="1:7" ht="54" customHeight="1" thickTop="1" thickBot="1">
      <c r="A3" s="3" t="s">
        <v>1</v>
      </c>
      <c r="B3" s="4"/>
      <c r="C3" s="2" t="s">
        <v>9</v>
      </c>
    </row>
    <row r="4" spans="1:7" ht="20.25" thickTop="1" thickBot="1">
      <c r="B4" s="2" t="s">
        <v>30</v>
      </c>
    </row>
    <row r="5" spans="1:7" ht="54" customHeight="1" thickTop="1" thickBot="1">
      <c r="A5" s="3" t="s">
        <v>1</v>
      </c>
      <c r="B5" s="4"/>
      <c r="C5" s="2" t="s">
        <v>9</v>
      </c>
    </row>
    <row r="6" spans="1:7" ht="20.25" thickTop="1" thickBot="1">
      <c r="B6" s="11" t="s">
        <v>26</v>
      </c>
    </row>
    <row r="7" spans="1:7" ht="54" customHeight="1" thickTop="1" thickBot="1">
      <c r="A7" s="3" t="s">
        <v>1</v>
      </c>
      <c r="B7" s="4"/>
      <c r="C7" s="2" t="s">
        <v>2</v>
      </c>
    </row>
    <row r="8" spans="1:7" ht="20.25" thickTop="1" thickBot="1">
      <c r="B8" s="2" t="s">
        <v>0</v>
      </c>
    </row>
    <row r="9" spans="1:7" ht="54" customHeight="1" thickTop="1" thickBot="1">
      <c r="A9" s="3" t="s">
        <v>1</v>
      </c>
      <c r="B9" s="4"/>
      <c r="C9" s="2" t="s">
        <v>2</v>
      </c>
    </row>
    <row r="10" spans="1:7" ht="20.25" thickTop="1" thickBot="1">
      <c r="B10" s="2" t="s">
        <v>23</v>
      </c>
      <c r="D10" s="2" t="s">
        <v>22</v>
      </c>
    </row>
    <row r="11" spans="1:7" ht="54" customHeight="1" thickTop="1" thickBot="1">
      <c r="A11" s="3" t="s">
        <v>1</v>
      </c>
      <c r="B11" s="4"/>
      <c r="C11" s="2" t="s">
        <v>5</v>
      </c>
      <c r="D11" s="5" t="str">
        <f>IF(B13="","",ROUNDDOWN(B11/B13,0))</f>
        <v/>
      </c>
      <c r="E11" s="2" t="s">
        <v>2</v>
      </c>
      <c r="F11" s="6" t="e">
        <f>B11-D11*B13</f>
        <v>#VALUE!</v>
      </c>
    </row>
    <row r="12" spans="1:7" ht="20.25" thickTop="1" thickBot="1">
      <c r="B12" s="2" t="s">
        <v>17</v>
      </c>
    </row>
    <row r="13" spans="1:7" ht="54" customHeight="1" thickTop="1" thickBot="1">
      <c r="A13" s="3" t="s">
        <v>1</v>
      </c>
      <c r="B13" s="4"/>
      <c r="C13" s="2" t="s">
        <v>6</v>
      </c>
    </row>
    <row r="14" spans="1:7" ht="54" customHeight="1" thickTop="1">
      <c r="B14" s="7"/>
    </row>
    <row r="15" spans="1:7" ht="19.5" thickBot="1">
      <c r="B15" s="2" t="s">
        <v>20</v>
      </c>
      <c r="D15" s="2" t="s">
        <v>21</v>
      </c>
      <c r="F15" s="9"/>
      <c r="G15" s="9"/>
    </row>
    <row r="16" spans="1:7" ht="53.25" customHeight="1" thickTop="1" thickBot="1">
      <c r="B16" s="5" t="e">
        <f>ROUNDDOWN(B18*B3/B5,0)</f>
        <v>#DIV/0!</v>
      </c>
      <c r="C16" s="2" t="s">
        <v>2</v>
      </c>
      <c r="D16" s="10" t="e">
        <f>B7-B16</f>
        <v>#DIV/0!</v>
      </c>
      <c r="E16" s="2" t="s">
        <v>2</v>
      </c>
      <c r="F16" s="12"/>
      <c r="G16" s="9"/>
    </row>
    <row r="17" spans="2:7" ht="20.25" thickTop="1" thickBot="1">
      <c r="B17" s="14" t="s">
        <v>28</v>
      </c>
      <c r="C17" s="14"/>
      <c r="D17" s="14" t="s">
        <v>27</v>
      </c>
      <c r="E17" s="14"/>
      <c r="F17" s="2" t="s">
        <v>25</v>
      </c>
    </row>
    <row r="18" spans="2:7" ht="53.25" customHeight="1" thickTop="1" thickBot="1">
      <c r="B18" s="5">
        <f>IF(B11="",IF(B9&gt;=25700,25700,B9),IF(B9+D11&gt;=25700,25700,B9+D11))</f>
        <v>0</v>
      </c>
      <c r="C18" s="2" t="s">
        <v>2</v>
      </c>
      <c r="D18" s="5">
        <f>IF(B9-B18&lt;=0,0,B9-B18)</f>
        <v>0</v>
      </c>
      <c r="E18" s="2" t="s">
        <v>2</v>
      </c>
      <c r="F18" s="5" t="e">
        <f>F20-B20-D20</f>
        <v>#DIV/0!</v>
      </c>
      <c r="G18" s="2" t="s">
        <v>2</v>
      </c>
    </row>
    <row r="19" spans="2:7" ht="20.25" thickTop="1" thickBot="1">
      <c r="B19" s="2" t="s">
        <v>14</v>
      </c>
      <c r="D19" s="2" t="s">
        <v>16</v>
      </c>
      <c r="F19" s="2" t="s">
        <v>24</v>
      </c>
    </row>
    <row r="20" spans="2:7" s="8" customFormat="1" ht="53.25" customHeight="1" thickTop="1" thickBot="1">
      <c r="B20" s="5" t="e">
        <f>B16+(B13-1)*B18</f>
        <v>#DIV/0!</v>
      </c>
      <c r="C20" s="2" t="s">
        <v>2</v>
      </c>
      <c r="D20" s="5" t="e">
        <f>D16+(B13-1)*D18</f>
        <v>#DIV/0!</v>
      </c>
      <c r="E20" s="2" t="s">
        <v>2</v>
      </c>
      <c r="F20" s="5">
        <f>B7+(B13-1)*B9+B11</f>
        <v>0</v>
      </c>
      <c r="G20" s="8" t="s">
        <v>2</v>
      </c>
    </row>
    <row r="21" spans="2:7" ht="19.5" thickTop="1"/>
  </sheetData>
  <mergeCells count="2">
    <mergeCell ref="D17:E17"/>
    <mergeCell ref="B17:C17"/>
  </mergeCells>
  <phoneticPr fontId="5"/>
  <printOptions horizontalCentered="1"/>
  <pageMargins left="0.70866141732283472" right="0.70866141732283472" top="0.74803149606299213" bottom="0.74803149606299213" header="0.31496062992125984" footer="0.31496062992125984"/>
  <pageSetup paperSize="9" scale="84"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Q9"/>
  <sheetViews>
    <sheetView tabSelected="1" topLeftCell="J1" workbookViewId="0">
      <selection activeCell="L10" sqref="L10"/>
    </sheetView>
  </sheetViews>
  <sheetFormatPr defaultRowHeight="13.5"/>
  <cols>
    <col min="1" max="1" width="3.625" style="13" customWidth="1"/>
    <col min="2" max="9" width="6.375" style="13" customWidth="1"/>
    <col min="10" max="16" width="9.625" style="13" customWidth="1"/>
    <col min="17" max="18" width="11.875" style="13" customWidth="1"/>
    <col min="19" max="16384" width="9" style="13"/>
  </cols>
  <sheetData>
    <row r="3" spans="2:17">
      <c r="B3" s="15" t="s">
        <v>34</v>
      </c>
      <c r="C3" s="15"/>
      <c r="D3" s="15"/>
      <c r="E3" s="15"/>
      <c r="F3" s="15"/>
      <c r="G3" s="15"/>
      <c r="H3" s="15"/>
      <c r="I3" s="15"/>
      <c r="J3" s="15" t="s">
        <v>35</v>
      </c>
      <c r="K3" s="15"/>
      <c r="L3" s="15"/>
      <c r="M3" s="15"/>
      <c r="N3" s="15"/>
      <c r="O3" s="15"/>
      <c r="P3" s="15"/>
      <c r="Q3" s="15"/>
    </row>
    <row r="4" spans="2:17" ht="38.25" customHeight="1">
      <c r="B4" s="16" t="s">
        <v>36</v>
      </c>
      <c r="C4" s="16"/>
      <c r="D4" s="16"/>
      <c r="E4" s="16"/>
      <c r="F4" s="16"/>
      <c r="G4" s="16"/>
      <c r="H4" s="16"/>
      <c r="I4" s="16"/>
      <c r="J4" s="16" t="s">
        <v>38</v>
      </c>
      <c r="K4" s="16"/>
      <c r="L4" s="16"/>
      <c r="M4" s="16"/>
      <c r="N4" s="16"/>
      <c r="O4" s="16"/>
      <c r="P4" s="16"/>
      <c r="Q4" s="16"/>
    </row>
    <row r="5" spans="2:17" ht="38.25" customHeight="1">
      <c r="B5" s="16"/>
      <c r="C5" s="16"/>
      <c r="D5" s="16"/>
      <c r="E5" s="16"/>
      <c r="F5" s="16"/>
      <c r="G5" s="16"/>
      <c r="H5" s="16"/>
      <c r="I5" s="16"/>
      <c r="J5" s="16"/>
      <c r="K5" s="16"/>
      <c r="L5" s="16"/>
      <c r="M5" s="16"/>
      <c r="N5" s="16"/>
      <c r="O5" s="16"/>
      <c r="P5" s="16"/>
      <c r="Q5" s="16"/>
    </row>
    <row r="6" spans="2:17" ht="46.5" customHeight="1">
      <c r="B6" s="16" t="s">
        <v>37</v>
      </c>
      <c r="C6" s="16"/>
      <c r="D6" s="16"/>
      <c r="E6" s="16"/>
      <c r="F6" s="16"/>
      <c r="G6" s="16"/>
      <c r="H6" s="16"/>
      <c r="I6" s="16"/>
      <c r="J6" s="16" t="s">
        <v>40</v>
      </c>
      <c r="K6" s="16"/>
      <c r="L6" s="16"/>
      <c r="M6" s="16"/>
      <c r="N6" s="16"/>
      <c r="O6" s="16"/>
      <c r="P6" s="16"/>
      <c r="Q6" s="16"/>
    </row>
    <row r="7" spans="2:17" ht="46.5" customHeight="1">
      <c r="B7" s="16"/>
      <c r="C7" s="16"/>
      <c r="D7" s="16"/>
      <c r="E7" s="16"/>
      <c r="F7" s="16"/>
      <c r="G7" s="16"/>
      <c r="H7" s="16"/>
      <c r="I7" s="16"/>
      <c r="J7" s="16"/>
      <c r="K7" s="16"/>
      <c r="L7" s="16"/>
      <c r="M7" s="16"/>
      <c r="N7" s="16"/>
      <c r="O7" s="16"/>
      <c r="P7" s="16"/>
      <c r="Q7" s="16"/>
    </row>
    <row r="8" spans="2:17" ht="14.25" customHeight="1">
      <c r="B8" s="16" t="s">
        <v>33</v>
      </c>
      <c r="C8" s="16"/>
      <c r="D8" s="16"/>
      <c r="E8" s="16"/>
      <c r="F8" s="16"/>
      <c r="G8" s="16"/>
      <c r="H8" s="16"/>
      <c r="I8" s="16"/>
      <c r="J8" s="16" t="s">
        <v>39</v>
      </c>
      <c r="K8" s="16"/>
      <c r="L8" s="16"/>
      <c r="M8" s="16"/>
      <c r="N8" s="16"/>
      <c r="O8" s="16"/>
      <c r="P8" s="16"/>
      <c r="Q8" s="16"/>
    </row>
    <row r="9" spans="2:17" ht="45" customHeight="1">
      <c r="B9" s="16"/>
      <c r="C9" s="16"/>
      <c r="D9" s="16"/>
      <c r="E9" s="16"/>
      <c r="F9" s="16"/>
      <c r="G9" s="16"/>
      <c r="H9" s="16"/>
      <c r="I9" s="16"/>
      <c r="J9" s="16"/>
      <c r="K9" s="16"/>
      <c r="L9" s="16"/>
      <c r="M9" s="16"/>
      <c r="N9" s="16"/>
      <c r="O9" s="16"/>
      <c r="P9" s="16"/>
      <c r="Q9" s="16"/>
    </row>
  </sheetData>
  <mergeCells count="8">
    <mergeCell ref="J3:Q3"/>
    <mergeCell ref="B3:I3"/>
    <mergeCell ref="B4:I5"/>
    <mergeCell ref="J4:Q5"/>
    <mergeCell ref="B8:I9"/>
    <mergeCell ref="J8:Q9"/>
    <mergeCell ref="B6:I7"/>
    <mergeCell ref="J6:Q7"/>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途中入園計算シート</vt:lpstr>
      <vt:lpstr>途中退園計算シート</vt:lpstr>
      <vt:lpstr>FAQ抜粋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2019-07-22T06:06:05Z</dcterms:created>
  <dcterms:modified xsi:type="dcterms:W3CDTF">2023-01-30T00:52:01Z</dcterms:modified>
</cp:coreProperties>
</file>