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L:\横浜市_令和6年度_自治体情報システムの標準化に係る就学システムの業務見直し及び移行計画作成等支援業務委託\32_情報提供依頼（RFI）資料の作成\"/>
    </mc:Choice>
  </mc:AlternateContent>
  <xr:revisionPtr revIDLastSave="0" documentId="8_{A6869CAC-C9BD-442E-BDF9-38F91489D7F3}" xr6:coauthVersionLast="47" xr6:coauthVersionMax="47" xr10:uidLastSave="{00000000-0000-0000-0000-000000000000}"/>
  <bookViews>
    <workbookView xWindow="-120" yWindow="-120" windowWidth="29040" windowHeight="17640" tabRatio="902" activeTab="2" xr2:uid="{00000000-000D-0000-FFFF-FFFF00000000}"/>
  </bookViews>
  <sheets>
    <sheet name="【様式2】回答書" sheetId="20" r:id="rId1"/>
    <sheet name="【様式2別紙1】住記異動反映方法" sheetId="13" r:id="rId2"/>
    <sheet name="【様式3-1】回答書（標準オプション機能＿学齢簿編製等）" sheetId="15" r:id="rId3"/>
    <sheet name="【様式3-2】回答書（標準オプション機能＿就学援助）" sheetId="21" r:id="rId4"/>
    <sheet name="【様式4-1】回答書（共通機能＿学齢簿編製等）" sheetId="18" r:id="rId5"/>
    <sheet name="【様式4-2】回答書（共通機能＿就学援助）" sheetId="22" r:id="rId6"/>
    <sheet name="【様式5-1】回答書（運用保守要件＿学齢簿編製等） " sheetId="19" r:id="rId7"/>
    <sheet name="【様式5-2】回答書（運用保守要件＿就学援助）" sheetId="23" r:id="rId8"/>
    <sheet name="【様式6】参考見積" sheetId="14" r:id="rId9"/>
    <sheet name="Config" sheetId="6" state="hidden" r:id="rId10"/>
    <sheet name="Sheet1" sheetId="24" state="hidden" r:id="rId11"/>
  </sheets>
  <definedNames>
    <definedName name="_xlnm._FilterDatabase" localSheetId="0" hidden="1">【様式2】回答書!$A$5:$I$68</definedName>
    <definedName name="_xlnm._FilterDatabase" localSheetId="2" hidden="1">'【様式3-1】回答書（標準オプション機能＿学齢簿編製等）'!$A$5:$S$136</definedName>
    <definedName name="_xlnm._FilterDatabase" localSheetId="3" hidden="1">'【様式3-2】回答書（標準オプション機能＿就学援助）'!$A$5:$T$103</definedName>
    <definedName name="_xlnm._FilterDatabase" localSheetId="4" hidden="1">'【様式4-1】回答書（共通機能＿学齢簿編製等）'!$A$5:$J$21</definedName>
    <definedName name="_xlnm._FilterDatabase" localSheetId="5" hidden="1">'【様式4-2】回答書（共通機能＿就学援助）'!$A$5:$J$21</definedName>
    <definedName name="_xlnm._FilterDatabase" localSheetId="6" hidden="1">'【様式5-1】回答書（運用保守要件＿学齢簿編製等） '!$A$5:$H$34</definedName>
    <definedName name="_xlnm._FilterDatabase" localSheetId="7" hidden="1">'【様式5-2】回答書（運用保守要件＿就学援助）'!$A$5:$H$28</definedName>
    <definedName name="_xlnm.Print_Titles" localSheetId="0">【様式2】回答書!$1:$5</definedName>
    <definedName name="_xlnm.Print_Titles" localSheetId="1">【様式2別紙1】住記異動反映方法!$6:$6</definedName>
    <definedName name="_xlnm.Print_Titles" localSheetId="2">'【様式3-1】回答書（標準オプション機能＿学齢簿編製等）'!$1:$5</definedName>
    <definedName name="_xlnm.Print_Titles" localSheetId="3">'【様式3-2】回答書（標準オプション機能＿就学援助）'!$1:$5</definedName>
    <definedName name="_xlnm.Print_Titles" localSheetId="4">'【様式4-1】回答書（共通機能＿学齢簿編製等）'!$1:$5</definedName>
    <definedName name="_xlnm.Print_Titles" localSheetId="5">'【様式4-2】回答書（共通機能＿就学援助）'!$1:$5</definedName>
    <definedName name="_xlnm.Print_Titles" localSheetId="6">'【様式5-1】回答書（運用保守要件＿学齢簿編製等） '!$1:$5</definedName>
    <definedName name="_xlnm.Print_Titles" localSheetId="7">'【様式5-2】回答書（運用保守要件＿就学援助）'!$1:$5</definedName>
    <definedName name="_xlnm.Print_Titles" localSheetId="8">【様式6】参考見積!$1:$7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3" i="14" l="1"/>
  <c r="L47" i="14"/>
  <c r="K47" i="14"/>
  <c r="K52" i="14" s="1"/>
  <c r="J47" i="14"/>
  <c r="I47" i="14"/>
  <c r="H47" i="14"/>
  <c r="G47" i="14"/>
  <c r="F47" i="14"/>
  <c r="E47" i="14"/>
  <c r="E51" i="14"/>
  <c r="E52" i="14" s="1"/>
  <c r="F51" i="14"/>
  <c r="G51" i="14"/>
  <c r="H51" i="14"/>
  <c r="I51" i="14"/>
  <c r="J51" i="14"/>
  <c r="L51" i="14"/>
  <c r="M25" i="14"/>
  <c r="M24" i="14"/>
  <c r="M23" i="14"/>
  <c r="M22" i="14"/>
  <c r="M21" i="14"/>
  <c r="M20" i="14"/>
  <c r="M19" i="14"/>
  <c r="M18" i="14"/>
  <c r="M17" i="14"/>
  <c r="M16" i="14"/>
  <c r="M14" i="14"/>
  <c r="M15" i="14"/>
  <c r="L11" i="14"/>
  <c r="M11" i="14"/>
  <c r="M10" i="14"/>
  <c r="M9" i="14"/>
  <c r="M8" i="14"/>
  <c r="L39" i="14"/>
  <c r="L35" i="14"/>
  <c r="L31" i="14"/>
  <c r="L27" i="14"/>
  <c r="L23" i="14"/>
  <c r="L19" i="14"/>
  <c r="L15" i="14"/>
  <c r="K39" i="14"/>
  <c r="K35" i="14"/>
  <c r="K31" i="14"/>
  <c r="K27" i="14"/>
  <c r="K23" i="14"/>
  <c r="K19" i="14"/>
  <c r="K15" i="14"/>
  <c r="K11" i="14"/>
  <c r="J39" i="14"/>
  <c r="J35" i="14"/>
  <c r="J31" i="14"/>
  <c r="J27" i="14"/>
  <c r="J23" i="14"/>
  <c r="J19" i="14"/>
  <c r="J15" i="14"/>
  <c r="J11" i="14"/>
  <c r="I39" i="14"/>
  <c r="I35" i="14"/>
  <c r="I31" i="14"/>
  <c r="I27" i="14"/>
  <c r="I23" i="14"/>
  <c r="I19" i="14"/>
  <c r="I15" i="14"/>
  <c r="I11" i="14"/>
  <c r="H39" i="14"/>
  <c r="H35" i="14"/>
  <c r="H31" i="14"/>
  <c r="H27" i="14"/>
  <c r="H23" i="14"/>
  <c r="H19" i="14"/>
  <c r="H15" i="14"/>
  <c r="H11" i="14"/>
  <c r="G39" i="14"/>
  <c r="G35" i="14"/>
  <c r="G31" i="14"/>
  <c r="G27" i="14"/>
  <c r="G23" i="14"/>
  <c r="G19" i="14"/>
  <c r="G15" i="14"/>
  <c r="G11" i="14"/>
  <c r="E39" i="14"/>
  <c r="E35" i="14"/>
  <c r="E31" i="14"/>
  <c r="E27" i="14"/>
  <c r="E23" i="14"/>
  <c r="E19" i="14"/>
  <c r="E15" i="14"/>
  <c r="E11" i="14"/>
  <c r="B30" i="20"/>
  <c r="B52" i="20"/>
  <c r="B50" i="20"/>
  <c r="B51" i="20"/>
  <c r="B48" i="20"/>
  <c r="B56" i="20"/>
  <c r="B55" i="20"/>
  <c r="L52" i="14" l="1"/>
  <c r="J52" i="14"/>
  <c r="I52" i="14"/>
  <c r="H52" i="14"/>
  <c r="G52" i="14"/>
  <c r="F52" i="14"/>
  <c r="B57" i="20"/>
  <c r="B26" i="20" l="1"/>
  <c r="L6" i="14" l="1"/>
  <c r="K6" i="14"/>
  <c r="J6" i="14"/>
  <c r="I6" i="14"/>
  <c r="H6" i="14"/>
  <c r="G6" i="14"/>
  <c r="F6" i="14"/>
  <c r="B27" i="20"/>
  <c r="B7" i="23" l="1"/>
  <c r="B8" i="23"/>
  <c r="B9" i="23"/>
  <c r="B10" i="23"/>
  <c r="B11" i="23"/>
  <c r="B12" i="23"/>
  <c r="B13" i="23"/>
  <c r="B14" i="23"/>
  <c r="B15" i="23"/>
  <c r="B16" i="23"/>
  <c r="B17" i="23"/>
  <c r="B18" i="23"/>
  <c r="B19" i="23"/>
  <c r="B20" i="23"/>
  <c r="B21" i="23"/>
  <c r="B22" i="23"/>
  <c r="B23" i="23"/>
  <c r="B24" i="23"/>
  <c r="B25" i="23"/>
  <c r="B26" i="23"/>
  <c r="B27" i="23"/>
  <c r="B28" i="23"/>
  <c r="B6" i="23"/>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6" i="22"/>
  <c r="B18" i="20" l="1"/>
  <c r="B19" i="20"/>
  <c r="B20" i="20"/>
  <c r="B21" i="20"/>
  <c r="B22" i="20"/>
  <c r="B23" i="20"/>
  <c r="B24" i="20"/>
  <c r="B25" i="20"/>
  <c r="B28" i="20"/>
  <c r="B29" i="20"/>
  <c r="B31" i="20"/>
  <c r="B32" i="20"/>
  <c r="B33" i="20"/>
  <c r="B34" i="20"/>
  <c r="B35" i="20"/>
  <c r="B36" i="20"/>
  <c r="B37" i="20"/>
  <c r="B38" i="20"/>
  <c r="B39" i="20"/>
  <c r="B40" i="20"/>
  <c r="B41" i="20"/>
  <c r="B42" i="20"/>
  <c r="B43" i="20"/>
  <c r="B44" i="20"/>
  <c r="B45" i="20"/>
  <c r="B46" i="20"/>
  <c r="B47" i="20"/>
  <c r="B49" i="20"/>
  <c r="B53" i="20"/>
  <c r="B54" i="20"/>
  <c r="B58" i="20"/>
  <c r="B59" i="20"/>
  <c r="B60" i="20"/>
  <c r="B61" i="20"/>
  <c r="B62" i="20"/>
  <c r="B63" i="20"/>
  <c r="B64" i="20"/>
  <c r="B65" i="20"/>
  <c r="B66" i="20"/>
  <c r="B67" i="20"/>
  <c r="B68" i="20"/>
  <c r="B6" i="21" l="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17" i="20" l="1"/>
  <c r="B16" i="20"/>
  <c r="B15" i="20"/>
  <c r="B14" i="20"/>
  <c r="B13" i="20"/>
  <c r="B12" i="20"/>
  <c r="B11" i="20"/>
  <c r="B10" i="20"/>
  <c r="B9" i="20"/>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6"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6" i="18"/>
  <c r="K51" i="14" l="1"/>
  <c r="M50" i="14"/>
  <c r="M49" i="14"/>
  <c r="M48" i="14"/>
  <c r="M46" i="14"/>
  <c r="M45" i="14"/>
  <c r="M44" i="14"/>
  <c r="K43" i="14"/>
  <c r="J43" i="14"/>
  <c r="I43" i="14"/>
  <c r="H43" i="14"/>
  <c r="G43" i="14"/>
  <c r="F43" i="14"/>
  <c r="E43" i="14"/>
  <c r="M42" i="14"/>
  <c r="M41" i="14"/>
  <c r="M40" i="14"/>
  <c r="F39" i="14"/>
  <c r="M38" i="14"/>
  <c r="M37" i="14"/>
  <c r="M36" i="14"/>
  <c r="F35" i="14"/>
  <c r="M34" i="14"/>
  <c r="M33" i="14"/>
  <c r="M32" i="14"/>
  <c r="F31" i="14"/>
  <c r="M30" i="14"/>
  <c r="M29" i="14"/>
  <c r="M28" i="14"/>
  <c r="F27" i="14"/>
  <c r="M26" i="14"/>
  <c r="F23" i="14"/>
  <c r="F19" i="14"/>
  <c r="F15" i="14"/>
  <c r="M13" i="14"/>
  <c r="M12" i="14"/>
  <c r="F11" i="14"/>
  <c r="M35" i="14" l="1"/>
  <c r="M47" i="14"/>
  <c r="M39" i="14"/>
  <c r="M31" i="14"/>
  <c r="M43" i="14"/>
  <c r="M27" i="14"/>
  <c r="M51" i="14"/>
  <c r="M5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Usui, Megumi</author>
  </authors>
  <commentList>
    <comment ref="E27" authorId="0" shapeId="0" xr:uid="{00000000-0006-0000-0000-000001000000}">
      <text>
        <r>
          <rPr>
            <b/>
            <sz val="9"/>
            <color indexed="81"/>
            <rFont val="MS P ゴシック"/>
            <family val="3"/>
            <charset val="128"/>
          </rPr>
          <t>Usui, Megumi:</t>
        </r>
        <r>
          <rPr>
            <sz val="9"/>
            <color indexed="81"/>
            <rFont val="MS P ゴシック"/>
            <family val="3"/>
            <charset val="128"/>
          </rPr>
          <t xml:space="preserve">
【内部】括弧書きが途中で終わっています</t>
        </r>
      </text>
    </comment>
  </commentList>
</comments>
</file>

<file path=xl/sharedStrings.xml><?xml version="1.0" encoding="utf-8"?>
<sst xmlns="http://schemas.openxmlformats.org/spreadsheetml/2006/main" count="4000" uniqueCount="1469">
  <si>
    <t>横浜市に対する提案可否</t>
    <rPh sb="0" eb="3">
      <t>ヨコハマシ</t>
    </rPh>
    <rPh sb="4" eb="5">
      <t>タイ</t>
    </rPh>
    <rPh sb="7" eb="9">
      <t>テイアン</t>
    </rPh>
    <rPh sb="9" eb="11">
      <t>カヒ</t>
    </rPh>
    <phoneticPr fontId="7"/>
  </si>
  <si>
    <t>質問事項</t>
    <rPh sb="0" eb="4">
      <t>シツモンジコウ</t>
    </rPh>
    <phoneticPr fontId="7"/>
  </si>
  <si>
    <t>回答選択肢</t>
    <rPh sb="0" eb="2">
      <t>カイトウ</t>
    </rPh>
    <rPh sb="2" eb="5">
      <t>センタクシ</t>
    </rPh>
    <phoneticPr fontId="7"/>
  </si>
  <si>
    <t>下記の黄色いセルの箇所をご記入ください。ご記入できる範囲で結構です。</t>
    <rPh sb="0" eb="2">
      <t>カキ</t>
    </rPh>
    <rPh sb="3" eb="5">
      <t>キイロ</t>
    </rPh>
    <rPh sb="9" eb="11">
      <t>カショ</t>
    </rPh>
    <rPh sb="13" eb="15">
      <t>キニュウ</t>
    </rPh>
    <phoneticPr fontId="7"/>
  </si>
  <si>
    <t>項番</t>
    <rPh sb="0" eb="2">
      <t>コウバン</t>
    </rPh>
    <phoneticPr fontId="7"/>
  </si>
  <si>
    <t>分類</t>
    <rPh sb="0" eb="2">
      <t>ブンルイ</t>
    </rPh>
    <phoneticPr fontId="7"/>
  </si>
  <si>
    <t>小項目</t>
    <rPh sb="0" eb="3">
      <t>ショウコウモク</t>
    </rPh>
    <phoneticPr fontId="6"/>
  </si>
  <si>
    <t xml:space="preserve"> 1. 実装見込み</t>
    <phoneticPr fontId="7"/>
  </si>
  <si>
    <t>その他情報提供等</t>
    <rPh sb="2" eb="3">
      <t>ホカ</t>
    </rPh>
    <rPh sb="3" eb="5">
      <t>ジョウホウ</t>
    </rPh>
    <rPh sb="5" eb="7">
      <t>テイキョウ</t>
    </rPh>
    <rPh sb="7" eb="8">
      <t>トウ</t>
    </rPh>
    <phoneticPr fontId="7"/>
  </si>
  <si>
    <t>その他貴社の考える課題とそれに対するご提案内容</t>
    <phoneticPr fontId="7"/>
  </si>
  <si>
    <t>今後の情報提供等</t>
    <rPh sb="0" eb="2">
      <t>コンゴ</t>
    </rPh>
    <rPh sb="3" eb="5">
      <t>ジョウホウ</t>
    </rPh>
    <rPh sb="5" eb="7">
      <t>テイキョウ</t>
    </rPh>
    <rPh sb="7" eb="8">
      <t>トウ</t>
    </rPh>
    <phoneticPr fontId="7"/>
  </si>
  <si>
    <t>情報提供依頼（RFI）含め、今後の調達に向けた協力可否について、以下を選択してください。【選択項目】
 1. 協力可能
 2. 条件により協力可能
 3. 未定
 4. 協力不可</t>
    <rPh sb="0" eb="6">
      <t>ジョウホウテイキョウイライ</t>
    </rPh>
    <rPh sb="11" eb="12">
      <t>フク</t>
    </rPh>
    <rPh sb="14" eb="16">
      <t>コンゴ</t>
    </rPh>
    <rPh sb="17" eb="19">
      <t>チョウタツ</t>
    </rPh>
    <rPh sb="20" eb="21">
      <t>ム</t>
    </rPh>
    <rPh sb="23" eb="25">
      <t>キョウリョク</t>
    </rPh>
    <rPh sb="25" eb="27">
      <t>カヒ</t>
    </rPh>
    <rPh sb="55" eb="57">
      <t>キョウリョク</t>
    </rPh>
    <rPh sb="69" eb="71">
      <t>キョウリョク</t>
    </rPh>
    <rPh sb="78" eb="80">
      <t>ミテイ</t>
    </rPh>
    <rPh sb="85" eb="87">
      <t>キョウリョク</t>
    </rPh>
    <phoneticPr fontId="7"/>
  </si>
  <si>
    <t xml:space="preserve"> 1. 協力可能</t>
  </si>
  <si>
    <t xml:space="preserve"> 2. 条件により協力可能</t>
  </si>
  <si>
    <t xml:space="preserve"> 3. 未定</t>
  </si>
  <si>
    <t xml:space="preserve"> 4. 協力不可</t>
  </si>
  <si>
    <t xml:space="preserve"> 2. 実装なし</t>
    <phoneticPr fontId="7"/>
  </si>
  <si>
    <t xml:space="preserve"> 3. 未定</t>
    <phoneticPr fontId="7"/>
  </si>
  <si>
    <t>以下を選択してください。【選択項目（自由記入可）】
 1. 実装見込み
 2 実装なし
 3. 未定
※上記いずれにも該当しない場合は、回答欄に直接内容を記入してください。</t>
    <rPh sb="0" eb="2">
      <t>イカ</t>
    </rPh>
    <rPh sb="3" eb="5">
      <t>センタク</t>
    </rPh>
    <rPh sb="13" eb="15">
      <t>センタク</t>
    </rPh>
    <rPh sb="15" eb="17">
      <t>コウモク</t>
    </rPh>
    <rPh sb="18" eb="20">
      <t>ジユウ</t>
    </rPh>
    <rPh sb="20" eb="22">
      <t>キニュウ</t>
    </rPh>
    <rPh sb="22" eb="23">
      <t>カ</t>
    </rPh>
    <rPh sb="30" eb="32">
      <t>ジッソウ</t>
    </rPh>
    <rPh sb="32" eb="34">
      <t>ミコ</t>
    </rPh>
    <rPh sb="39" eb="41">
      <t>ジッソウ</t>
    </rPh>
    <rPh sb="48" eb="50">
      <t>ミテイ</t>
    </rPh>
    <rPh sb="52" eb="54">
      <t>ジョウキ</t>
    </rPh>
    <rPh sb="59" eb="61">
      <t>ガイトウ</t>
    </rPh>
    <rPh sb="64" eb="66">
      <t>バアイ</t>
    </rPh>
    <rPh sb="72" eb="74">
      <t>チョクセツ</t>
    </rPh>
    <rPh sb="74" eb="76">
      <t>ナイヨウ</t>
    </rPh>
    <rPh sb="77" eb="79">
      <t>キニュウ</t>
    </rPh>
    <phoneticPr fontId="7"/>
  </si>
  <si>
    <t>具体的なパッケージシステムの提供パターンについて想定されているものがあればご記入ください。
（例：学齢簿システムのオプションとして就学援助システムを提供予定　など）
【自由記入項目】</t>
    <rPh sb="0" eb="3">
      <t>グタイテキ</t>
    </rPh>
    <rPh sb="14" eb="16">
      <t>テイキョウ</t>
    </rPh>
    <rPh sb="24" eb="26">
      <t>ソウテイ</t>
    </rPh>
    <rPh sb="38" eb="40">
      <t>キニュウ</t>
    </rPh>
    <rPh sb="47" eb="48">
      <t>レイ</t>
    </rPh>
    <rPh sb="74" eb="76">
      <t>テイキョウ</t>
    </rPh>
    <rPh sb="76" eb="78">
      <t>ヨテイ</t>
    </rPh>
    <phoneticPr fontId="7"/>
  </si>
  <si>
    <t xml:space="preserve"> 2. 人的リソース確保不可</t>
  </si>
  <si>
    <t>その他</t>
    <rPh sb="2" eb="3">
      <t>ホカ</t>
    </rPh>
    <phoneticPr fontId="7"/>
  </si>
  <si>
    <t>機能・帳票要件</t>
    <rPh sb="0" eb="2">
      <t>キノウ</t>
    </rPh>
    <rPh sb="3" eb="5">
      <t>チョウヒョウ</t>
    </rPh>
    <rPh sb="5" eb="7">
      <t>ヨウケン</t>
    </rPh>
    <phoneticPr fontId="7"/>
  </si>
  <si>
    <t>機能・帳票ID
（新）</t>
    <rPh sb="0" eb="2">
      <t>きのう</t>
    </rPh>
    <rPh sb="3" eb="5">
      <t>ちょうひょう</t>
    </rPh>
    <rPh sb="9" eb="10">
      <t>しん</t>
    </rPh>
    <phoneticPr fontId="0" type="Hiragana"/>
  </si>
  <si>
    <t xml:space="preserve"> 6. 不対応予定（標準準拠システムの提供想定なし）</t>
  </si>
  <si>
    <t xml:space="preserve"> 1. 横浜市が必要とする機能等への対応予定なし</t>
    <phoneticPr fontId="7"/>
  </si>
  <si>
    <t>上記質問で2を選択した場合、今後の調達に向けた協力をお願いすることが可能となる条件をご記入ください。
【自由記入項目】</t>
    <rPh sb="0" eb="2">
      <t>ジョウキ</t>
    </rPh>
    <rPh sb="2" eb="4">
      <t>シツモン</t>
    </rPh>
    <rPh sb="7" eb="9">
      <t>センタク</t>
    </rPh>
    <rPh sb="11" eb="13">
      <t>バアイ</t>
    </rPh>
    <rPh sb="14" eb="16">
      <t>コンゴ</t>
    </rPh>
    <rPh sb="17" eb="19">
      <t>チョウタツ</t>
    </rPh>
    <rPh sb="20" eb="21">
      <t>ム</t>
    </rPh>
    <rPh sb="23" eb="25">
      <t>キョウリョク</t>
    </rPh>
    <rPh sb="27" eb="28">
      <t>ネガ</t>
    </rPh>
    <rPh sb="34" eb="36">
      <t>カノウ</t>
    </rPh>
    <rPh sb="39" eb="41">
      <t>ジョウケン</t>
    </rPh>
    <rPh sb="43" eb="45">
      <t>キニュウ</t>
    </rPh>
    <rPh sb="52" eb="54">
      <t>ジユウ</t>
    </rPh>
    <rPh sb="54" eb="56">
      <t>キニュウ</t>
    </rPh>
    <rPh sb="56" eb="58">
      <t>コウモク</t>
    </rPh>
    <phoneticPr fontId="7"/>
  </si>
  <si>
    <t xml:space="preserve"> 1. 標準仕様書の機能要件の不備</t>
  </si>
  <si>
    <t>標準仕様書で実装必須機能/実装不可機能のいずれにも分類されていない機能のうち、創意工夫により新たな機能を試行的に実装させて機能改善の提案を行う予定はありますか。現時点で提案を検討中の内容について、ご教示をお願いします。
【自由記入項目】</t>
    <rPh sb="0" eb="2">
      <t>ヒョウジュン</t>
    </rPh>
    <rPh sb="2" eb="5">
      <t>シヨウショ</t>
    </rPh>
    <rPh sb="6" eb="8">
      <t>ジッソウ</t>
    </rPh>
    <rPh sb="8" eb="10">
      <t>ヒッス</t>
    </rPh>
    <rPh sb="10" eb="12">
      <t>キノウ</t>
    </rPh>
    <rPh sb="13" eb="15">
      <t>ジッソウ</t>
    </rPh>
    <rPh sb="15" eb="17">
      <t>フカ</t>
    </rPh>
    <rPh sb="17" eb="19">
      <t>キノウ</t>
    </rPh>
    <rPh sb="25" eb="27">
      <t>ブンルイ</t>
    </rPh>
    <rPh sb="33" eb="35">
      <t>キノウ</t>
    </rPh>
    <rPh sb="71" eb="73">
      <t>ヨテイ</t>
    </rPh>
    <rPh sb="80" eb="83">
      <t>ゲンジテン</t>
    </rPh>
    <rPh sb="84" eb="86">
      <t>テイアン</t>
    </rPh>
    <rPh sb="87" eb="89">
      <t>ケントウ</t>
    </rPh>
    <rPh sb="89" eb="90">
      <t>チュウ</t>
    </rPh>
    <rPh sb="91" eb="93">
      <t>ナイヨウ</t>
    </rPh>
    <phoneticPr fontId="7"/>
  </si>
  <si>
    <t>機能・帳票名称</t>
    <rPh sb="0" eb="2">
      <t>きのう</t>
    </rPh>
    <rPh sb="3" eb="5">
      <t>ちょうひょう</t>
    </rPh>
    <rPh sb="5" eb="7">
      <t>めいしょう</t>
    </rPh>
    <phoneticPr fontId="13" type="Hiragana"/>
  </si>
  <si>
    <t>大項目</t>
    <phoneticPr fontId="7"/>
  </si>
  <si>
    <t>中項目</t>
    <phoneticPr fontId="7"/>
  </si>
  <si>
    <t xml:space="preserve"> 1 管理項目</t>
  </si>
  <si>
    <t>1.1 学齢簿関連データ</t>
  </si>
  <si>
    <t>1.1.1 児童生徒データの管理</t>
    <phoneticPr fontId="16"/>
  </si>
  <si>
    <t>児童生徒データの管理</t>
  </si>
  <si>
    <t>0170005</t>
  </si>
  <si>
    <t>0170011</t>
  </si>
  <si>
    <t>1.1.4 区域外学校関連データの管理</t>
    <phoneticPr fontId="16"/>
  </si>
  <si>
    <t>区域外学校関連データの管理</t>
  </si>
  <si>
    <t>0170020</t>
  </si>
  <si>
    <t>1.1.5 特別支援学校関連データの管理</t>
    <phoneticPr fontId="16"/>
  </si>
  <si>
    <t>特別支援学校関連データの管理</t>
  </si>
  <si>
    <t>0170022</t>
  </si>
  <si>
    <t>1.1.6 督促関連データの管理</t>
    <phoneticPr fontId="16"/>
  </si>
  <si>
    <t>督促関連データの管理</t>
  </si>
  <si>
    <t>0170024</t>
  </si>
  <si>
    <t>1.1.11 メモ関連データの管理</t>
    <phoneticPr fontId="16"/>
  </si>
  <si>
    <t>メモ関連データの管理</t>
  </si>
  <si>
    <t>0170037</t>
  </si>
  <si>
    <t>1.1.12 その他のデータの管理</t>
    <phoneticPr fontId="16"/>
  </si>
  <si>
    <t>その他のデータの管理</t>
  </si>
  <si>
    <t>0170038</t>
  </si>
  <si>
    <t>1.2 その他の管理項目</t>
  </si>
  <si>
    <t>1.2.3 学齢簿情報の削除</t>
    <phoneticPr fontId="16"/>
  </si>
  <si>
    <t>学齢簿情報の削除</t>
  </si>
  <si>
    <t>0170045</t>
  </si>
  <si>
    <t>1.2.9 コード・パラメータ管理</t>
    <phoneticPr fontId="16"/>
  </si>
  <si>
    <t>コード・パラメータ管理</t>
  </si>
  <si>
    <t>0170055</t>
  </si>
  <si>
    <t>0170056</t>
  </si>
  <si>
    <t>0170057</t>
  </si>
  <si>
    <t xml:space="preserve"> 2 検索・照会・操作</t>
  </si>
  <si>
    <t>2.1 学齢簿関連データ</t>
  </si>
  <si>
    <t>2.1.1 検索機能</t>
    <phoneticPr fontId="16"/>
  </si>
  <si>
    <t>検索機能</t>
  </si>
  <si>
    <t>0170061</t>
    <phoneticPr fontId="16"/>
  </si>
  <si>
    <t>0170062</t>
    <phoneticPr fontId="16"/>
  </si>
  <si>
    <t>2.1.3 基本検索</t>
    <phoneticPr fontId="16"/>
  </si>
  <si>
    <t>基本検索</t>
  </si>
  <si>
    <t xml:space="preserve">2.1 学齢簿関連データ
</t>
    <phoneticPr fontId="16"/>
  </si>
  <si>
    <t>2.2 照会</t>
  </si>
  <si>
    <t>2.2.1 学齢簿照会</t>
    <phoneticPr fontId="16"/>
  </si>
  <si>
    <t>学齢簿照会</t>
  </si>
  <si>
    <t>2.2.5 漢字文字の照会等</t>
    <phoneticPr fontId="16"/>
  </si>
  <si>
    <t>漢字文字の照会等</t>
  </si>
  <si>
    <t>2.3 操作</t>
  </si>
  <si>
    <t>2.3.1 キーボードのみの画面操作</t>
    <phoneticPr fontId="16"/>
  </si>
  <si>
    <t>キーボードのみの画面操作</t>
    <phoneticPr fontId="16"/>
  </si>
  <si>
    <t>0170097</t>
    <phoneticPr fontId="16"/>
  </si>
  <si>
    <t>4 学齢簿管理</t>
    <phoneticPr fontId="16"/>
  </si>
  <si>
    <t>4.2 学齢簿異動</t>
  </si>
  <si>
    <t>転入者・編入者の異動</t>
  </si>
  <si>
    <t>編入学の通知</t>
  </si>
  <si>
    <t>住民基本台帳異動の自動反映</t>
  </si>
  <si>
    <t xml:space="preserve">4.2.2 学齢簿の記載事項等の変更
</t>
    <phoneticPr fontId="16"/>
  </si>
  <si>
    <t>住基異動者の確認</t>
  </si>
  <si>
    <t>就学校変更の申請</t>
  </si>
  <si>
    <t>区域外就学の申請</t>
  </si>
  <si>
    <t>就学校変更満了日</t>
  </si>
  <si>
    <t>4.3 学校の新設・統廃合</t>
  </si>
  <si>
    <t>学校の新設・統廃合</t>
  </si>
  <si>
    <t>5 発行</t>
    <phoneticPr fontId="16"/>
  </si>
  <si>
    <t>5.1 通知書等出力</t>
  </si>
  <si>
    <t>5.1.1 入学予定通知書</t>
    <phoneticPr fontId="16"/>
  </si>
  <si>
    <t>入学予定通知書</t>
  </si>
  <si>
    <t xml:space="preserve">5.1.1 入学予定通知書
</t>
    <phoneticPr fontId="16"/>
  </si>
  <si>
    <t>5.4 成人式案内出力</t>
  </si>
  <si>
    <t>5.4.1 成人式案内</t>
    <phoneticPr fontId="16"/>
  </si>
  <si>
    <t>成人式案内</t>
  </si>
  <si>
    <t>5.5 運動会案内出力</t>
  </si>
  <si>
    <t>5.5.1 運動会案内</t>
    <phoneticPr fontId="16"/>
  </si>
  <si>
    <t>運動会案内</t>
  </si>
  <si>
    <t>5.6 統計</t>
  </si>
  <si>
    <t>5.6.1.1 学区・地域別人口統計表</t>
    <phoneticPr fontId="16"/>
  </si>
  <si>
    <t>学区・地域別人口統計表</t>
  </si>
  <si>
    <t>学区・学校・地域別集計表（小学校）</t>
  </si>
  <si>
    <t>学区・学校・地域別集計表（中学校）</t>
  </si>
  <si>
    <t>5.6.1.4 教育人口等推計表</t>
    <phoneticPr fontId="16"/>
  </si>
  <si>
    <t>教育人口等推計表</t>
  </si>
  <si>
    <t>6 バッチ</t>
    <phoneticPr fontId="16"/>
  </si>
  <si>
    <t>6.1 バッチ処理</t>
    <phoneticPr fontId="16"/>
  </si>
  <si>
    <t>バッチ処理</t>
  </si>
  <si>
    <t>0170328</t>
    <phoneticPr fontId="16"/>
  </si>
  <si>
    <t>7 共通</t>
  </si>
  <si>
    <t>7.3 操作権限設定・管理</t>
    <phoneticPr fontId="16"/>
  </si>
  <si>
    <t>操作権限設定・管理</t>
    <phoneticPr fontId="16"/>
  </si>
  <si>
    <t>0170392</t>
    <phoneticPr fontId="16"/>
  </si>
  <si>
    <t>7 共通</t>
    <phoneticPr fontId="16"/>
  </si>
  <si>
    <t>7.7 印刷</t>
    <phoneticPr fontId="16"/>
  </si>
  <si>
    <t>印刷</t>
  </si>
  <si>
    <t>7.12 大量印刷データ出力</t>
    <phoneticPr fontId="16"/>
  </si>
  <si>
    <t>大量印刷データ出力</t>
    <phoneticPr fontId="16"/>
  </si>
  <si>
    <t>0170393</t>
    <phoneticPr fontId="16"/>
  </si>
  <si>
    <t>4.2.1 転入学・編入学、新就学者異動</t>
    <phoneticPr fontId="16"/>
  </si>
  <si>
    <t xml:space="preserve">メモの修正・削除について履歴管理されること。
</t>
    <phoneticPr fontId="16"/>
  </si>
  <si>
    <t xml:space="preserve">その他の情報として、以下の項目を管理すること。
・就学校区分
</t>
    <phoneticPr fontId="16"/>
  </si>
  <si>
    <t xml:space="preserve">システムで削除した学齢簿データの保存（システムから削除する場合の磁気ディスク等への保存）ができること。
</t>
    <phoneticPr fontId="16"/>
  </si>
  <si>
    <t xml:space="preserve">コード・パラメータ管理の情報として有効期間を有し、該当期間時点のコード・パラメータを参照できること。
</t>
    <phoneticPr fontId="16"/>
  </si>
  <si>
    <t xml:space="preserve">学校コードについては、文部科学省が公開している学校コード一覧を取り込み、最新化できること。
</t>
    <phoneticPr fontId="16"/>
  </si>
  <si>
    <t xml:space="preserve">システム利用者（ID単位）ごとに、一度検索ダイアログ等で設定した値（検索履歴）については、自動的にその設定値が、一定の件数保存されること。
</t>
    <phoneticPr fontId="16"/>
  </si>
  <si>
    <t xml:space="preserve">また、それら検索履歴を選択することにより、同じ条件による再検索及び検索履歴を活用した新たな検索にも対応できること。
</t>
    <phoneticPr fontId="16"/>
  </si>
  <si>
    <t xml:space="preserve">入学年月日、卒業年月日、異動日、クラス、保護者電話番号、学区、旧姓、旧住所を指定して検索できること。
</t>
    <phoneticPr fontId="16"/>
  </si>
  <si>
    <t xml:space="preserve">生年月日の検索について、生年月日が不詳であることも考えられるため、「年」のみの検索、「年月」のみの検索が可能であること。
</t>
    <phoneticPr fontId="16"/>
  </si>
  <si>
    <t xml:space="preserve">学齢簿の状態（入学前、就学中、卒業、不就学等）を指定して検索ができること。
</t>
    <phoneticPr fontId="16"/>
  </si>
  <si>
    <t xml:space="preserve">就学校変更の許可期限が終了する児童生徒を検索できること。
</t>
    <phoneticPr fontId="16"/>
  </si>
  <si>
    <t xml:space="preserve">検索結果を降順、昇順に並び替えることができること。
</t>
    <phoneticPr fontId="16"/>
  </si>
  <si>
    <t xml:space="preserve">検索により該当した情報を選択した場合、該当者の属する世帯構成員の一覧表示ができること。
</t>
    <phoneticPr fontId="16"/>
  </si>
  <si>
    <t xml:space="preserve">「新年度」、「現年度」の情報をボタンで相互に照会できること。
</t>
    <phoneticPr fontId="16"/>
  </si>
  <si>
    <t xml:space="preserve">端末のセキュリティを確保しながら、キーボードのみでも画面操作が可能であること。
</t>
    <phoneticPr fontId="16"/>
  </si>
  <si>
    <t xml:space="preserve">学校から転入報告をＣＳＶで受け取り、システムに取り込むことができること。
</t>
    <phoneticPr fontId="16"/>
  </si>
  <si>
    <t xml:space="preserve">児童生徒の編入があった場合、学齢簿の登録を行った後、編入学通知書の出力ができること。
</t>
    <phoneticPr fontId="16"/>
  </si>
  <si>
    <t xml:space="preserve">住民記録情報に異動があった場合、住民記録情報より自動で反映できること。
</t>
    <phoneticPr fontId="16"/>
  </si>
  <si>
    <t xml:space="preserve">自動反映しない場合は対象者を一覧表示した後、該当者を選択することで個別に反映することができること。
</t>
    <phoneticPr fontId="16"/>
  </si>
  <si>
    <t xml:space="preserve">また、住民記録情報の異動事由によって自動反映の有無を選択できること。
</t>
    <phoneticPr fontId="16"/>
  </si>
  <si>
    <t xml:space="preserve">異動時には保護者の自動設定、学区の自動設定ができ、履歴を作成すること。
</t>
    <phoneticPr fontId="16"/>
  </si>
  <si>
    <t xml:space="preserve">身元引受人に係わる住基異動者リストが出力できること。
</t>
    <phoneticPr fontId="16"/>
  </si>
  <si>
    <t xml:space="preserve">審査等で不許可となる場合については、不許可通知書が出力できること。
</t>
    <phoneticPr fontId="16"/>
  </si>
  <si>
    <t xml:space="preserve">申請書を基に予定の入力、承諾書を受けての確定入力のように二段階での登録ができること。
</t>
    <phoneticPr fontId="16"/>
  </si>
  <si>
    <t xml:space="preserve">就学校変更を許可された児童生徒の就学校変更の満了日を一括して登録できること。
</t>
    <phoneticPr fontId="16"/>
  </si>
  <si>
    <t xml:space="preserve">住居表示等により通学区域の変更があった際に、学区及び学校の変更後のデータを一括で取り込むことができること。
</t>
    <phoneticPr fontId="16"/>
  </si>
  <si>
    <t xml:space="preserve">翌年度に入学が予定されている児童生徒のうち就学校変更申請および区域外就学申請書の手続き未了者に対して督促通知書が出力できること。
</t>
    <phoneticPr fontId="16"/>
  </si>
  <si>
    <t xml:space="preserve">また、督促通知書発送一覧も出力できること。
</t>
    <phoneticPr fontId="16"/>
  </si>
  <si>
    <t xml:space="preserve">生年月日を抽出条件に指定して成人式案内の一括出力ができること。
</t>
    <phoneticPr fontId="16"/>
  </si>
  <si>
    <t xml:space="preserve">また、出力順は、出力項目をパターン化し、出力順パターンの中から選択できること。
</t>
    <phoneticPr fontId="16"/>
  </si>
  <si>
    <t xml:space="preserve">成人式案内送付一覧の一括出力ができること。
</t>
    <phoneticPr fontId="16"/>
  </si>
  <si>
    <t xml:space="preserve">対象者を指定した個別発行が可能であること。
</t>
    <phoneticPr fontId="16"/>
  </si>
  <si>
    <t xml:space="preserve">生年月日を抽出条件に指定して運動会案内の一括出力ができること。
</t>
    <phoneticPr fontId="16"/>
  </si>
  <si>
    <t xml:space="preserve">運動会案内送付一覧の一括出力ができること。
</t>
    <phoneticPr fontId="16"/>
  </si>
  <si>
    <t xml:space="preserve">学区・地域別人口統計表の集計にあたり、時点を指定できること。
</t>
    <phoneticPr fontId="16"/>
  </si>
  <si>
    <t xml:space="preserve">学区・学校・地域別人口統計表（小学校）の集計にあたり、時点を指定できること。
</t>
    <phoneticPr fontId="16"/>
  </si>
  <si>
    <t xml:space="preserve">学区・地域別に教育人口等推計表が作成できること。
</t>
    <phoneticPr fontId="16"/>
  </si>
  <si>
    <t xml:space="preserve">また、今後５年後までの将来年度ごとに推計表が作成できること。
</t>
    <phoneticPr fontId="16"/>
  </si>
  <si>
    <t xml:space="preserve">併せてXLSX形式又はCSV形式により出力できること。（EUC機能でも可）
</t>
    <phoneticPr fontId="16"/>
  </si>
  <si>
    <t xml:space="preserve">教育人口等推計表の集計にあたり、時点を指定できること。
</t>
    <phoneticPr fontId="16"/>
  </si>
  <si>
    <t xml:space="preserve">バッチ処理の実行（起動）方法として、直接起動だけでなく、年月日及び時分、毎日、毎週○曜日、毎月ＸＸ日、毎月末を指定した方法（スケジュール管理による起動）が提供されること。
</t>
    <phoneticPr fontId="16"/>
  </si>
  <si>
    <t xml:space="preserve">また、バッチ処理の実行時は、前回処理時に設定したパラメータが参照されること。
</t>
    <phoneticPr fontId="16"/>
  </si>
  <si>
    <t xml:space="preserve">前回設定のパラメータは、一部修正ができること。
</t>
    <phoneticPr fontId="16"/>
  </si>
  <si>
    <t xml:space="preserve">修正パラメータ個所については、修正した旨が判別し易くなっていること。
</t>
    <phoneticPr fontId="16"/>
  </si>
  <si>
    <t xml:space="preserve">全てのバッチ処理の実行結果（処理内容や処理結果、処理時間、処理端末名称、正常又は異常の旨、異常終了した際はOSやミドルウェア等から出力されるエラーコード等）が出力されること。
</t>
    <phoneticPr fontId="16"/>
  </si>
  <si>
    <t xml:space="preserve">バッチの実行結果から一連の作業で最終的な提出物をXLSX形式等で作成する場合等には、自動実行する仕組みを用意すること。
</t>
    <phoneticPr fontId="16"/>
  </si>
  <si>
    <t xml:space="preserve">組織・職位・職権での操作権限を設定できること。
</t>
    <phoneticPr fontId="16"/>
  </si>
  <si>
    <t xml:space="preserve">操作権限一覧表で操作権限が設定できること。
</t>
    <phoneticPr fontId="16"/>
  </si>
  <si>
    <t xml:space="preserve">学齢簿の全児童生徒分印刷を行うため、高速印刷が行えるよう連帳プリンタで印刷できること。
</t>
    <phoneticPr fontId="16"/>
  </si>
  <si>
    <t xml:space="preserve">帳票等の印刷のため、当該帳票等のデータ（外字情報を含む。）について印刷イメージファイル（PDF形式等）を作成し、出力できること。
</t>
    <phoneticPr fontId="16"/>
  </si>
  <si>
    <t>要</t>
    <rPh sb="0" eb="1">
      <t>ヨウ</t>
    </rPh>
    <phoneticPr fontId="16"/>
  </si>
  <si>
    <t>不要</t>
    <rPh sb="0" eb="2">
      <t>フヨウ</t>
    </rPh>
    <phoneticPr fontId="16"/>
  </si>
  <si>
    <t>同上</t>
    <rPh sb="0" eb="2">
      <t>ドウジョウ</t>
    </rPh>
    <phoneticPr fontId="16"/>
  </si>
  <si>
    <t>機能/帳票</t>
    <rPh sb="0" eb="2">
      <t>キノウ</t>
    </rPh>
    <rPh sb="3" eb="5">
      <t>チョウヒョウ</t>
    </rPh>
    <phoneticPr fontId="16"/>
  </si>
  <si>
    <t>機能</t>
    <rPh sb="0" eb="2">
      <t>キノウ</t>
    </rPh>
    <phoneticPr fontId="16"/>
  </si>
  <si>
    <t>4.3 学齢簿異動</t>
  </si>
  <si>
    <t>4.3.4 住基異動者リスト</t>
  </si>
  <si>
    <t>4.10 統計</t>
  </si>
  <si>
    <t>4.10.4 教育人口等推計表</t>
  </si>
  <si>
    <t>帳票</t>
    <rPh sb="0" eb="2">
      <t>チョウヒョウ</t>
    </rPh>
    <phoneticPr fontId="16"/>
  </si>
  <si>
    <t>左記質問に対して、回答理由等の補足説明があればご記入ください。
【自由記入欄】</t>
    <rPh sb="0" eb="2">
      <t>サキ</t>
    </rPh>
    <phoneticPr fontId="7"/>
  </si>
  <si>
    <t>1. 申請受付</t>
    <phoneticPr fontId="16"/>
  </si>
  <si>
    <t>1.1. 就学世帯管理</t>
    <phoneticPr fontId="16"/>
  </si>
  <si>
    <t>1.1.2.就学世帯管理</t>
    <phoneticPr fontId="16"/>
  </si>
  <si>
    <t>0180003</t>
  </si>
  <si>
    <t>0180004</t>
  </si>
  <si>
    <t>0180005</t>
  </si>
  <si>
    <t>0180009</t>
  </si>
  <si>
    <t>1.1.5.申請書送付対象者抽出</t>
    <phoneticPr fontId="16"/>
  </si>
  <si>
    <t>0180010</t>
  </si>
  <si>
    <t>0180015</t>
  </si>
  <si>
    <t>0180016</t>
  </si>
  <si>
    <t>0180029</t>
  </si>
  <si>
    <t>0180030</t>
  </si>
  <si>
    <t>0180040</t>
  </si>
  <si>
    <t>2. 審査</t>
  </si>
  <si>
    <t>0180048</t>
  </si>
  <si>
    <t>0180050</t>
  </si>
  <si>
    <t>0180052</t>
  </si>
  <si>
    <t>2.2.2.所得情報連携</t>
  </si>
  <si>
    <t>所得情報連携</t>
  </si>
  <si>
    <t>0180057</t>
  </si>
  <si>
    <t>0180058</t>
  </si>
  <si>
    <t>2.2.5.所得情報連携</t>
  </si>
  <si>
    <t>0180064</t>
  </si>
  <si>
    <t>0180065</t>
  </si>
  <si>
    <t>0180074</t>
  </si>
  <si>
    <t>0180082</t>
  </si>
  <si>
    <t>3. 交付</t>
    <phoneticPr fontId="16"/>
  </si>
  <si>
    <t>3.1. 通知出力</t>
    <phoneticPr fontId="16"/>
  </si>
  <si>
    <t>3.1.5.医療券</t>
    <phoneticPr fontId="16"/>
  </si>
  <si>
    <t>3.2. 出力設定</t>
    <phoneticPr fontId="16"/>
  </si>
  <si>
    <t>3.2.1.出力設定</t>
    <phoneticPr fontId="16"/>
  </si>
  <si>
    <t>3.2.2.出力設定</t>
  </si>
  <si>
    <t>0180103</t>
  </si>
  <si>
    <t>3.2.3.出力設定</t>
  </si>
  <si>
    <t>0180104</t>
  </si>
  <si>
    <t>0180110</t>
  </si>
  <si>
    <t>0180140</t>
  </si>
  <si>
    <t>0180141</t>
  </si>
  <si>
    <t>0180146</t>
  </si>
  <si>
    <t>0180149</t>
  </si>
  <si>
    <t>5.2.2.異動者管理</t>
  </si>
  <si>
    <t>0180159</t>
  </si>
  <si>
    <t>7.3.3.アクセス権限管理</t>
  </si>
  <si>
    <t>0180179</t>
  </si>
  <si>
    <t>7.3.4.アクセス権限管理</t>
  </si>
  <si>
    <t>0180181</t>
  </si>
  <si>
    <t>7.3.9.操作権限管理</t>
  </si>
  <si>
    <t>0180187</t>
  </si>
  <si>
    <t>7.6.3.印刷設定</t>
  </si>
  <si>
    <t>0180199</t>
  </si>
  <si>
    <t>7.10. 他基幹業務システムとの連携</t>
  </si>
  <si>
    <t>他基幹業務システムとの連携</t>
    <phoneticPr fontId="16"/>
  </si>
  <si>
    <t>医療券（医科）</t>
    <rPh sb="0" eb="3">
      <t>イリョウケン</t>
    </rPh>
    <rPh sb="4" eb="6">
      <t>イカ</t>
    </rPh>
    <phoneticPr fontId="20"/>
  </si>
  <si>
    <t>0180017</t>
  </si>
  <si>
    <t>医療券（歯科）</t>
    <rPh sb="0" eb="3">
      <t>イリョウケン</t>
    </rPh>
    <rPh sb="4" eb="6">
      <t>シカ</t>
    </rPh>
    <phoneticPr fontId="20"/>
  </si>
  <si>
    <t>0180018</t>
  </si>
  <si>
    <t>医療券（調剤）</t>
    <rPh sb="0" eb="3">
      <t>イリョウケン</t>
    </rPh>
    <rPh sb="4" eb="6">
      <t>チョウザイ</t>
    </rPh>
    <phoneticPr fontId="20"/>
  </si>
  <si>
    <t>0180019</t>
  </si>
  <si>
    <t>医療券発送者一覧</t>
    <rPh sb="0" eb="2">
      <t>イリョウ</t>
    </rPh>
    <rPh sb="2" eb="3">
      <t>ケン</t>
    </rPh>
    <phoneticPr fontId="21"/>
  </si>
  <si>
    <t>医療券は各学校で作成しており、今後も同様とする方針であるため。</t>
    <phoneticPr fontId="16"/>
  </si>
  <si>
    <t>学齢簿システム</t>
    <phoneticPr fontId="7"/>
  </si>
  <si>
    <t>就学援助システム</t>
    <phoneticPr fontId="7"/>
  </si>
  <si>
    <t xml:space="preserve"> 3. 学齢簿システム・就学援助システム両方の調達（一体での調達）</t>
  </si>
  <si>
    <t xml:space="preserve"> 1. 学齢簿システム単体での調達</t>
    <phoneticPr fontId="7"/>
  </si>
  <si>
    <t xml:space="preserve"> 2. 就学援助システム単体での調達</t>
    <phoneticPr fontId="7"/>
  </si>
  <si>
    <t>共通</t>
    <rPh sb="0" eb="2">
      <t>キョウツウ</t>
    </rPh>
    <phoneticPr fontId="7"/>
  </si>
  <si>
    <t>標準準拠システムについての横浜市への提案の可否</t>
    <rPh sb="13" eb="15">
      <t>ヨコハマ</t>
    </rPh>
    <phoneticPr fontId="7"/>
  </si>
  <si>
    <t>【様式3-2】回答書（標準オプション機能＿就学援助）</t>
    <rPh sb="7" eb="10">
      <t>カイトウショ</t>
    </rPh>
    <rPh sb="11" eb="13">
      <t>ヒョウジュン</t>
    </rPh>
    <rPh sb="18" eb="20">
      <t>キノウ</t>
    </rPh>
    <rPh sb="21" eb="23">
      <t>シュウガク</t>
    </rPh>
    <rPh sb="23" eb="25">
      <t>エンジョ</t>
    </rPh>
    <phoneticPr fontId="7"/>
  </si>
  <si>
    <t>他市における実績</t>
    <rPh sb="0" eb="1">
      <t>ホカ</t>
    </rPh>
    <rPh sb="1" eb="2">
      <t>シ</t>
    </rPh>
    <rPh sb="6" eb="8">
      <t>ジッセキ</t>
    </rPh>
    <phoneticPr fontId="7"/>
  </si>
  <si>
    <t>他市における当該システム提供状況</t>
    <rPh sb="0" eb="1">
      <t>ホカ</t>
    </rPh>
    <rPh sb="1" eb="2">
      <t>シ</t>
    </rPh>
    <rPh sb="6" eb="8">
      <t>トウガイ</t>
    </rPh>
    <rPh sb="14" eb="16">
      <t>ジョウキョウ</t>
    </rPh>
    <phoneticPr fontId="7"/>
  </si>
  <si>
    <t>【様式3-1】回答書（標準オプション機能＿学齢簿編製等）</t>
    <rPh sb="7" eb="10">
      <t>カイトウショ</t>
    </rPh>
    <rPh sb="11" eb="13">
      <t>ヒョウジュン</t>
    </rPh>
    <rPh sb="18" eb="20">
      <t>キノウ</t>
    </rPh>
    <rPh sb="21" eb="23">
      <t>ガクレイ</t>
    </rPh>
    <rPh sb="23" eb="24">
      <t>ボ</t>
    </rPh>
    <rPh sb="24" eb="26">
      <t>ヘンセイ</t>
    </rPh>
    <rPh sb="26" eb="27">
      <t>トウ</t>
    </rPh>
    <phoneticPr fontId="7"/>
  </si>
  <si>
    <t xml:space="preserve"> 5. 横浜市が必要とする標準オプション機能への対応</t>
  </si>
  <si>
    <t xml:space="preserve"> 6. 標準準拠システムへの複数自治体一斉切り替えに伴う人的リソースの不足</t>
  </si>
  <si>
    <t xml:space="preserve"> 7. 標準準拠システムへの切り替えスケジュールにおける移行期間の不足</t>
  </si>
  <si>
    <t xml:space="preserve"> 8. 共通機能の標準機能要件不備（申請管理機能、文字要件など）</t>
  </si>
  <si>
    <t xml:space="preserve"> 10. 関連システム（標準準拠システム）との連携要件不備</t>
  </si>
  <si>
    <t>機能改善の提案予定について</t>
    <rPh sb="0" eb="4">
      <t>キノウカイゼン</t>
    </rPh>
    <rPh sb="5" eb="7">
      <t>テイアン</t>
    </rPh>
    <rPh sb="7" eb="9">
      <t>ヨテイ</t>
    </rPh>
    <phoneticPr fontId="7"/>
  </si>
  <si>
    <t>横浜市より特に質問したい事項に対する意見（学齢簿システム向け）</t>
    <rPh sb="0" eb="3">
      <t>ヨコハマシ</t>
    </rPh>
    <rPh sb="5" eb="6">
      <t>トク</t>
    </rPh>
    <rPh sb="7" eb="9">
      <t>シツモン</t>
    </rPh>
    <rPh sb="12" eb="14">
      <t>ジコウ</t>
    </rPh>
    <rPh sb="15" eb="16">
      <t>タイ</t>
    </rPh>
    <rPh sb="18" eb="20">
      <t>イケン</t>
    </rPh>
    <rPh sb="21" eb="23">
      <t>ガクレイ</t>
    </rPh>
    <rPh sb="23" eb="24">
      <t>ボ</t>
    </rPh>
    <phoneticPr fontId="7"/>
  </si>
  <si>
    <t xml:space="preserve"> 2. 標準仕様書の機能要件の実装が困難</t>
  </si>
  <si>
    <t>【様式2】1</t>
  </si>
  <si>
    <t>【様式2】2</t>
  </si>
  <si>
    <t>【様式3-1】【様式3-2】　標準オプション機能</t>
    <rPh sb="1" eb="3">
      <t>ヨウシキ</t>
    </rPh>
    <rPh sb="8" eb="10">
      <t>ヨウシキ</t>
    </rPh>
    <rPh sb="15" eb="17">
      <t>ヒョウジュン</t>
    </rPh>
    <rPh sb="22" eb="24">
      <t>キノウ</t>
    </rPh>
    <phoneticPr fontId="7"/>
  </si>
  <si>
    <t>ガバメントクラウドの利用について</t>
    <rPh sb="10" eb="12">
      <t>リヨウ</t>
    </rPh>
    <phoneticPr fontId="7"/>
  </si>
  <si>
    <t xml:space="preserve"> 4. 対応不可</t>
  </si>
  <si>
    <t>基本検索</t>
    <phoneticPr fontId="16"/>
  </si>
  <si>
    <t>0170400</t>
    <phoneticPr fontId="16"/>
  </si>
  <si>
    <t>0170072</t>
  </si>
  <si>
    <t>0170073</t>
  </si>
  <si>
    <t>0170074</t>
  </si>
  <si>
    <t>0170075</t>
  </si>
  <si>
    <t>0170076</t>
  </si>
  <si>
    <t>0170077</t>
  </si>
  <si>
    <t>0170084</t>
  </si>
  <si>
    <t>0170092</t>
  </si>
  <si>
    <t>2.2.6 支援措置対象者照会</t>
    <rPh sb="8" eb="10">
      <t>ソチ</t>
    </rPh>
    <phoneticPr fontId="16"/>
  </si>
  <si>
    <t>支援措置対象者照会</t>
    <rPh sb="2" eb="4">
      <t>ソチ</t>
    </rPh>
    <phoneticPr fontId="16"/>
  </si>
  <si>
    <t>0170096</t>
    <phoneticPr fontId="16"/>
  </si>
  <si>
    <t>0170138</t>
  </si>
  <si>
    <t>4.2.1 転入学・編入学、新就学者異動</t>
  </si>
  <si>
    <t>二重登録</t>
  </si>
  <si>
    <t>0170140</t>
  </si>
  <si>
    <t>4.2.2 学齢簿の記載事項等の変更</t>
  </si>
  <si>
    <t>0170147</t>
  </si>
  <si>
    <t>0170148</t>
  </si>
  <si>
    <t>0170149</t>
  </si>
  <si>
    <t>0170150</t>
  </si>
  <si>
    <t>0170156</t>
  </si>
  <si>
    <t>4.2.4 就学校の変更</t>
  </si>
  <si>
    <t>0170404</t>
    <phoneticPr fontId="16"/>
  </si>
  <si>
    <t>0170195</t>
  </si>
  <si>
    <t>変更許可の通知</t>
  </si>
  <si>
    <t>0170405</t>
    <phoneticPr fontId="16"/>
  </si>
  <si>
    <t>4.2.5 区域外への就学</t>
  </si>
  <si>
    <t>区域外への就学</t>
  </si>
  <si>
    <t>0170411</t>
    <phoneticPr fontId="16"/>
  </si>
  <si>
    <t>4.2.6 区域外からの就学</t>
  </si>
  <si>
    <t>0170412</t>
    <phoneticPr fontId="16"/>
  </si>
  <si>
    <t>0170406</t>
    <phoneticPr fontId="16"/>
  </si>
  <si>
    <t>0170216</t>
  </si>
  <si>
    <t>区域外就学協議書</t>
  </si>
  <si>
    <t>0170407</t>
    <phoneticPr fontId="16"/>
  </si>
  <si>
    <t>0170408</t>
    <phoneticPr fontId="16"/>
  </si>
  <si>
    <t>0170409</t>
    <phoneticPr fontId="16"/>
  </si>
  <si>
    <t>4.2.8 進級・卒業</t>
  </si>
  <si>
    <t>0170235</t>
  </si>
  <si>
    <t>4.3.1 学校の新設・統廃合</t>
  </si>
  <si>
    <t>0170239</t>
  </si>
  <si>
    <t>0170401</t>
    <phoneticPr fontId="16"/>
  </si>
  <si>
    <t>0170245</t>
  </si>
  <si>
    <t>0170246</t>
  </si>
  <si>
    <t>5.1.3 健康診断通知書・健康診断票</t>
    <phoneticPr fontId="16"/>
  </si>
  <si>
    <t>健康診断通知書・健康診断票</t>
  </si>
  <si>
    <t>0170403</t>
    <phoneticPr fontId="16"/>
  </si>
  <si>
    <t>5.1.4 入学通知書</t>
    <phoneticPr fontId="16"/>
  </si>
  <si>
    <t>入学通知書</t>
  </si>
  <si>
    <t>0170410</t>
    <phoneticPr fontId="16"/>
  </si>
  <si>
    <t>0170285</t>
  </si>
  <si>
    <t>0170287</t>
  </si>
  <si>
    <t>0170289</t>
  </si>
  <si>
    <t>0170290</t>
  </si>
  <si>
    <t>0170291</t>
  </si>
  <si>
    <t>0170298</t>
  </si>
  <si>
    <t>0170302</t>
  </si>
  <si>
    <t>0170303</t>
  </si>
  <si>
    <t>0170304</t>
  </si>
  <si>
    <t>0170305</t>
  </si>
  <si>
    <t>0170306</t>
  </si>
  <si>
    <t>0170330</t>
  </si>
  <si>
    <t>0170331</t>
  </si>
  <si>
    <t>0170332</t>
  </si>
  <si>
    <t>0170334</t>
  </si>
  <si>
    <t>0170335</t>
  </si>
  <si>
    <t>0170351</t>
  </si>
  <si>
    <t>0170361</t>
  </si>
  <si>
    <t>0170375</t>
  </si>
  <si>
    <t>7.14 庁内データ連携</t>
    <phoneticPr fontId="16"/>
  </si>
  <si>
    <t>0170416</t>
    <phoneticPr fontId="16"/>
  </si>
  <si>
    <t>0170419</t>
    <phoneticPr fontId="16"/>
  </si>
  <si>
    <t>0170420</t>
    <phoneticPr fontId="16"/>
  </si>
  <si>
    <t>0170432</t>
    <phoneticPr fontId="16"/>
  </si>
  <si>
    <t>0170433</t>
    <phoneticPr fontId="16"/>
  </si>
  <si>
    <t xml:space="preserve">就学事務固有で設定された通称名での検索ができること。
</t>
    <phoneticPr fontId="16"/>
  </si>
  <si>
    <t xml:space="preserve">再転入や帰化、住民登録外者から住民登録となった場合、過去の情報と新しい情報の２つのデータを同一人物としてチェックする機能を備え、二重登録と判断した場合は１つの学齢簿に統合することができること。
</t>
    <phoneticPr fontId="16"/>
  </si>
  <si>
    <t xml:space="preserve">また、同一人リストが出力できること。
</t>
    <phoneticPr fontId="16"/>
  </si>
  <si>
    <t xml:space="preserve">就学校変更申請書が出力できること。
</t>
    <phoneticPr fontId="16"/>
  </si>
  <si>
    <t xml:space="preserve">就学校変更申請書の希望変更期間について、DV避難や施設入所の場合には申請時点で今後の状況が分からな場合は、「事由消失の日まで」とすることが出来ること。
</t>
    <rPh sb="49" eb="51">
      <t>バアイ</t>
    </rPh>
    <rPh sb="69" eb="71">
      <t>デキ</t>
    </rPh>
    <phoneticPr fontId="16"/>
  </si>
  <si>
    <t xml:space="preserve">就学校変更許可通知書の希望変更期間について、DV避難や施設入所の場合には申請時点で今後の状況が分からな場合は、「事由消失の日まで」とすることが出来ること。
</t>
    <rPh sb="51" eb="53">
      <t>バアイ</t>
    </rPh>
    <rPh sb="71" eb="73">
      <t>デキ</t>
    </rPh>
    <phoneticPr fontId="16"/>
  </si>
  <si>
    <t xml:space="preserve">併せて、区域外就学開始年月日範囲や区域外就学終了年月日範囲を抽出条件に指定した区域外就学者一覧が作成できること。
</t>
    <rPh sb="9" eb="11">
      <t>カイシ</t>
    </rPh>
    <rPh sb="22" eb="24">
      <t>シュウリョウ</t>
    </rPh>
    <phoneticPr fontId="16"/>
  </si>
  <si>
    <t xml:space="preserve">区域外就学申請書の出力が可能であること。
</t>
    <phoneticPr fontId="16"/>
  </si>
  <si>
    <t xml:space="preserve">区域外就学申請書の希望変更期間について、DV避難や施設入所の場合には申請時点で今後の状況が分からな場合は、「事由消失の日まで」とすることが出来ること。
</t>
    <rPh sb="49" eb="51">
      <t>バアイ</t>
    </rPh>
    <rPh sb="69" eb="71">
      <t>デキ</t>
    </rPh>
    <phoneticPr fontId="16"/>
  </si>
  <si>
    <t xml:space="preserve">区域外就学協議書の希望変更期間について、DV避難や施設入所の場合には申請時点で今後の状況が分からな場合は、「事由消失の日まで」とすることが出来ること。
</t>
    <rPh sb="49" eb="51">
      <t>バアイ</t>
    </rPh>
    <rPh sb="69" eb="71">
      <t>デキ</t>
    </rPh>
    <phoneticPr fontId="16"/>
  </si>
  <si>
    <t xml:space="preserve">区域外就学承諾書の希望変更期間について、DV避難や施設入所の場合には申請時点で今後の状況が分からな場合は、「事由消失の日まで」とすることが出来ること。
</t>
    <rPh sb="49" eb="51">
      <t>バアイ</t>
    </rPh>
    <rPh sb="69" eb="71">
      <t>デキ</t>
    </rPh>
    <phoneticPr fontId="16"/>
  </si>
  <si>
    <t xml:space="preserve">区域外就学許可通知書の希望変更期間について、DV避難や施設入所の場合には申請時点で今後の状況が分からな場合は、「事由消失の日まで」とすることが出来ること。
</t>
    <rPh sb="51" eb="53">
      <t>バアイ</t>
    </rPh>
    <rPh sb="71" eb="73">
      <t>デキ</t>
    </rPh>
    <phoneticPr fontId="16"/>
  </si>
  <si>
    <t xml:space="preserve">また、更新結果を確認するための一覧表を出力できること。
</t>
    <phoneticPr fontId="16"/>
  </si>
  <si>
    <t xml:space="preserve">新入学児童を対象にして学校を抽出条件に指定して健康診断票、健康診断予備調査票が一括出力できること。
</t>
    <phoneticPr fontId="16"/>
  </si>
  <si>
    <t xml:space="preserve">また、学級区分を抽出条件に設定でき、普通学級と特別支援学級で別々に出力できること。
</t>
    <rPh sb="3" eb="5">
      <t>ガッキュウ</t>
    </rPh>
    <rPh sb="5" eb="7">
      <t>クブン</t>
    </rPh>
    <rPh sb="18" eb="20">
      <t>フツウ</t>
    </rPh>
    <rPh sb="20" eb="22">
      <t>ガッキュウ</t>
    </rPh>
    <rPh sb="23" eb="25">
      <t>トクベツ</t>
    </rPh>
    <rPh sb="25" eb="27">
      <t>シエン</t>
    </rPh>
    <rPh sb="27" eb="29">
      <t>ガッキュウ</t>
    </rPh>
    <phoneticPr fontId="16"/>
  </si>
  <si>
    <t xml:space="preserve">住民記録システムに、住基情報の異動に伴い、住民の住基情報（個人番号あり）を照会する。
</t>
    <phoneticPr fontId="16"/>
  </si>
  <si>
    <t xml:space="preserve">就学援助システムに、審査情報を照会する。
</t>
    <phoneticPr fontId="16"/>
  </si>
  <si>
    <t xml:space="preserve">校務支援システムに、児童生徒のクラス及び出席番号情報照会する。
</t>
    <phoneticPr fontId="16"/>
  </si>
  <si>
    <t xml:space="preserve">学校徴収金システムに、学齢簿情報を提供する。
</t>
    <phoneticPr fontId="16"/>
  </si>
  <si>
    <t xml:space="preserve">給食費管理システムに、学齢簿情報を提供する。
</t>
    <phoneticPr fontId="16"/>
  </si>
  <si>
    <t xml:space="preserve">メモとして十分な文字数を登録可能であれば、修正・削除の履歴管理までは求めないため。
</t>
    <rPh sb="5" eb="7">
      <t>ジュウブン</t>
    </rPh>
    <rPh sb="8" eb="11">
      <t>モジスウ</t>
    </rPh>
    <rPh sb="12" eb="14">
      <t>トウロク</t>
    </rPh>
    <rPh sb="14" eb="16">
      <t>カノウ</t>
    </rPh>
    <rPh sb="21" eb="23">
      <t>シュウセイ</t>
    </rPh>
    <rPh sb="24" eb="26">
      <t>サクジョ</t>
    </rPh>
    <rPh sb="27" eb="29">
      <t>リレキ</t>
    </rPh>
    <rPh sb="29" eb="31">
      <t>カンリ</t>
    </rPh>
    <rPh sb="34" eb="35">
      <t>モト</t>
    </rPh>
    <phoneticPr fontId="16"/>
  </si>
  <si>
    <t>4.2 新規就学者登録</t>
  </si>
  <si>
    <t>4.2.6 小学校入学者名簿</t>
  </si>
  <si>
    <t>4.3.2 編入学通知書</t>
  </si>
  <si>
    <t>編入学通知書</t>
  </si>
  <si>
    <t>0170008</t>
  </si>
  <si>
    <t>4.3.3 同一人リスト</t>
  </si>
  <si>
    <t>同一人リスト</t>
  </si>
  <si>
    <t>0170009</t>
  </si>
  <si>
    <t>4.3.6 就学校変更申請書</t>
  </si>
  <si>
    <t>就学校変更申請書</t>
  </si>
  <si>
    <t>0170013</t>
  </si>
  <si>
    <t>4.3.10 区域外就学申請書</t>
  </si>
  <si>
    <t>区域外就学申請書</t>
  </si>
  <si>
    <t>0170017</t>
  </si>
  <si>
    <t>4.3.14 中学校入学者名簿</t>
  </si>
  <si>
    <t>中学校入学者名簿</t>
  </si>
  <si>
    <t>4.4 学校の新設・統廃合</t>
  </si>
  <si>
    <t>4.5 通知書等出力</t>
  </si>
  <si>
    <t>4.5.7 健康診断通知書</t>
  </si>
  <si>
    <t>4.5.9 健康診断票</t>
  </si>
  <si>
    <t>0170034</t>
  </si>
  <si>
    <t>4.5.10 健康診断予備調査票</t>
  </si>
  <si>
    <t>健康診断予備調査票</t>
  </si>
  <si>
    <t>0170035</t>
  </si>
  <si>
    <t>4.6 名簿出力</t>
  </si>
  <si>
    <t>4.6.1 学齢簿（単票）</t>
  </si>
  <si>
    <t>4.8 成人式案内出力</t>
  </si>
  <si>
    <t>4.8.1 成人式案内</t>
  </si>
  <si>
    <t>4.8.2 成人式案内送付一覧</t>
  </si>
  <si>
    <t>成人式案内送付一覧</t>
  </si>
  <si>
    <t>0170049</t>
  </si>
  <si>
    <t>4.9 運動会案内出力</t>
  </si>
  <si>
    <t>4.9.1 運動会案内</t>
  </si>
  <si>
    <t>4.9.2 運動会案内送付一覧</t>
  </si>
  <si>
    <t xml:space="preserve">就学校変更申請書をXLSX形式、PDF形式又は直接印刷のいずれかの形式により出力できること。
通知書タイトル及び通知文は、個別に設定できること。
</t>
  </si>
  <si>
    <t xml:space="preserve">　区域外就学申請書について、XLSX形式、PDF形式又は直接印刷のいずれかの形式により出力できること。
　通知書タイトル及び通知文は、個別に設定できること。
</t>
  </si>
  <si>
    <t xml:space="preserve">健康診断票について、XLSX形式、PDF形式又は直接印刷のいずれかの形式により一括出力及び個別出力できること。
様式は、文部科学省ホームページに掲載されている「就学時健康診断票（第1号様式）（令和３年度以降様式）」を参考にすること。
</t>
  </si>
  <si>
    <t xml:space="preserve">成人式案内について、XLSX形式、PDF形式又は直接印刷のいずれかの形式により一括出力及び個別出力できること。出力項目は、以下のとおりとすること。
・送付先郵便番号
・送付先住所
・送付先氏名
・カスタマーバーコード
・文書番号
・発行年月日
・認証者氏名
・認証者職種
・通知書タイトル
・案内文
・成人式 開催日
・成人式 開催場所
・お問合せ先 名称
・お問合せ先 住所
・お問合せ先 電話番号
</t>
  </si>
  <si>
    <t xml:space="preserve">運動会案内について、XLSX形式、PDF形式又は直接印刷のいずれかの形式により一括出力及び個別出力できること。出力項目は、以下のとおりとすること。
・送付先郵便番号
・送付先住所
・送付先氏名
・カスタマーバーコード
・文書番号
・発行年月日
・認証者氏名
・認証者職種
・通知書タイトル
・案内文
・児童生徒氏名
・運動会 開催日
・運動会 開催場所
・お問合せ先 名称
・お問合せ先 住所
・お問合せ先 電話番号
</t>
  </si>
  <si>
    <t>圧着はがきでの送付は想定していないため。</t>
    <rPh sb="0" eb="2">
      <t>アッチャク</t>
    </rPh>
    <rPh sb="7" eb="9">
      <t>ソウフ</t>
    </rPh>
    <rPh sb="10" eb="12">
      <t>ソウテイ</t>
    </rPh>
    <phoneticPr fontId="16"/>
  </si>
  <si>
    <t>0180225</t>
  </si>
  <si>
    <t>0180230</t>
  </si>
  <si>
    <t>0180233</t>
  </si>
  <si>
    <t>0180075</t>
  </si>
  <si>
    <t>0180237</t>
  </si>
  <si>
    <t>0180238</t>
  </si>
  <si>
    <t>0180239</t>
  </si>
  <si>
    <t xml:space="preserve">転入届と就学援助申請は窓口が異なるため。また、転入予約段階では学齢簿に登録されておらず、事前準備を行うことができないため。
</t>
    <rPh sb="35" eb="37">
      <t>トウロク</t>
    </rPh>
    <rPh sb="44" eb="46">
      <t>ジゼン</t>
    </rPh>
    <rPh sb="46" eb="48">
      <t>ジュンビ</t>
    </rPh>
    <rPh sb="49" eb="50">
      <t>オコナ</t>
    </rPh>
    <phoneticPr fontId="16"/>
  </si>
  <si>
    <t xml:space="preserve">医療券は各学校で作成しており、今後も同様とする方針であるため。また、健康診断情報を管理する必要がないため。
</t>
    <rPh sb="0" eb="3">
      <t>イリョウケン</t>
    </rPh>
    <rPh sb="4" eb="5">
      <t>カク</t>
    </rPh>
    <rPh sb="5" eb="7">
      <t>ガッコウ</t>
    </rPh>
    <rPh sb="8" eb="10">
      <t>サクセイ</t>
    </rPh>
    <rPh sb="15" eb="17">
      <t>コンゴ</t>
    </rPh>
    <rPh sb="18" eb="20">
      <t>ドウヨウ</t>
    </rPh>
    <rPh sb="23" eb="25">
      <t>ホウシン</t>
    </rPh>
    <rPh sb="34" eb="38">
      <t>ケンコウシンダン</t>
    </rPh>
    <rPh sb="38" eb="40">
      <t>ジョウホウ</t>
    </rPh>
    <rPh sb="41" eb="43">
      <t>カンリ</t>
    </rPh>
    <rPh sb="45" eb="47">
      <t>ヒツヨウ</t>
    </rPh>
    <phoneticPr fontId="16"/>
  </si>
  <si>
    <t>在籍校又は教育委員会への申請を前提としているため。</t>
    <rPh sb="0" eb="3">
      <t>ザイセキコウ</t>
    </rPh>
    <rPh sb="3" eb="4">
      <t>マタ</t>
    </rPh>
    <rPh sb="5" eb="7">
      <t>キョウイク</t>
    </rPh>
    <rPh sb="7" eb="10">
      <t>イインカイ</t>
    </rPh>
    <rPh sb="12" eb="14">
      <t>シンセイ</t>
    </rPh>
    <rPh sb="15" eb="17">
      <t>ゼンテイ</t>
    </rPh>
    <phoneticPr fontId="16"/>
  </si>
  <si>
    <t xml:space="preserve">現在はクラス情報を管理しておらず、特に管理を推奨されているものではないため。
</t>
    <rPh sb="6" eb="8">
      <t>ジョウホウ</t>
    </rPh>
    <phoneticPr fontId="16"/>
  </si>
  <si>
    <t>機能ID0180225と同様。</t>
    <rPh sb="0" eb="2">
      <t>キノウ</t>
    </rPh>
    <rPh sb="12" eb="14">
      <t>ドウヨウ</t>
    </rPh>
    <phoneticPr fontId="16"/>
  </si>
  <si>
    <t xml:space="preserve">エラーリストに基づき差異を解消した後、再確認を行う場面も想定されるため。
</t>
    <phoneticPr fontId="16"/>
  </si>
  <si>
    <t xml:space="preserve">現在は民生委員情報を管理しておらず、特に管理を推奨されているものではないため。
</t>
    <rPh sb="3" eb="7">
      <t>ミンセイイイン</t>
    </rPh>
    <rPh sb="7" eb="9">
      <t>ジョウホウ</t>
    </rPh>
    <phoneticPr fontId="16"/>
  </si>
  <si>
    <t>認定基準の判定の時点で要保護／準要保護を判定する必要があるため。</t>
    <phoneticPr fontId="16"/>
  </si>
  <si>
    <t>世帯人数毎に総所得上限を管理しており、複数の値を保持する必要はないため。</t>
    <rPh sb="19" eb="21">
      <t>フクスウ</t>
    </rPh>
    <rPh sb="22" eb="23">
      <t>アタイ</t>
    </rPh>
    <rPh sb="24" eb="26">
      <t>ホジ</t>
    </rPh>
    <rPh sb="28" eb="30">
      <t>ヒツヨウ</t>
    </rPh>
    <phoneticPr fontId="16"/>
  </si>
  <si>
    <t>前年度の所得（課税情報）で審査することがないため。</t>
    <phoneticPr fontId="16"/>
  </si>
  <si>
    <t xml:space="preserve">給与所得・公的年金所得がある場合は10万円を控除しているが、機能ID 0180064のように対象者を画面上で選択することは件数が多く困難であるため。
</t>
    <rPh sb="5" eb="7">
      <t>コウテキ</t>
    </rPh>
    <rPh sb="61" eb="63">
      <t>ケンスウ</t>
    </rPh>
    <rPh sb="64" eb="65">
      <t>オオ</t>
    </rPh>
    <phoneticPr fontId="16"/>
  </si>
  <si>
    <t>医療券は各学校で作成しており、今後も同様とする方針であるため。</t>
    <rPh sb="0" eb="3">
      <t>イリョウケン</t>
    </rPh>
    <rPh sb="4" eb="5">
      <t>カク</t>
    </rPh>
    <rPh sb="5" eb="7">
      <t>ガッコウ</t>
    </rPh>
    <rPh sb="8" eb="10">
      <t>サクセイ</t>
    </rPh>
    <rPh sb="15" eb="17">
      <t>コンゴ</t>
    </rPh>
    <rPh sb="18" eb="20">
      <t>ドウヨウ</t>
    </rPh>
    <rPh sb="23" eb="25">
      <t>ホウシン</t>
    </rPh>
    <phoneticPr fontId="16"/>
  </si>
  <si>
    <t>必要性が低い機能であるため。</t>
    <rPh sb="0" eb="3">
      <t>ヒツヨウセイ</t>
    </rPh>
    <rPh sb="4" eb="5">
      <t>ヒク</t>
    </rPh>
    <rPh sb="6" eb="8">
      <t>キノウ</t>
    </rPh>
    <phoneticPr fontId="16"/>
  </si>
  <si>
    <t>パスワード設定・解除についてはシステム外での対応とするため。</t>
    <rPh sb="5" eb="7">
      <t>セッテイ</t>
    </rPh>
    <rPh sb="8" eb="10">
      <t>カイジョ</t>
    </rPh>
    <rPh sb="19" eb="20">
      <t>ガイ</t>
    </rPh>
    <rPh sb="22" eb="24">
      <t>タイオウ</t>
    </rPh>
    <phoneticPr fontId="16"/>
  </si>
  <si>
    <t>振込不能となった場合の再振込はシステム外で実施しているため、振込依頼結果データの取り込みは行わない。</t>
    <rPh sb="0" eb="2">
      <t>フリコミ</t>
    </rPh>
    <rPh sb="2" eb="4">
      <t>フノウ</t>
    </rPh>
    <rPh sb="8" eb="10">
      <t>バアイ</t>
    </rPh>
    <rPh sb="11" eb="14">
      <t>サイフリコミ</t>
    </rPh>
    <rPh sb="19" eb="20">
      <t>ガイ</t>
    </rPh>
    <rPh sb="21" eb="23">
      <t>ジッシ</t>
    </rPh>
    <rPh sb="40" eb="41">
      <t>ト</t>
    </rPh>
    <rPh sb="42" eb="43">
      <t>コ</t>
    </rPh>
    <rPh sb="45" eb="46">
      <t>オコナ</t>
    </rPh>
    <phoneticPr fontId="16"/>
  </si>
  <si>
    <t>返納の際の納付書は財務会計システムで発行しているため、標準準拠システムの機能は使用しない。</t>
    <phoneticPr fontId="16"/>
  </si>
  <si>
    <t>就学援助システムの利用者は学校支援・地域連携課に限られるため。</t>
    <rPh sb="0" eb="2">
      <t>シュウガク</t>
    </rPh>
    <rPh sb="2" eb="4">
      <t>エンジョ</t>
    </rPh>
    <rPh sb="9" eb="12">
      <t>リヨウシャ</t>
    </rPh>
    <rPh sb="13" eb="15">
      <t>ガッコウ</t>
    </rPh>
    <rPh sb="15" eb="17">
      <t>シエン</t>
    </rPh>
    <rPh sb="18" eb="20">
      <t>チイキ</t>
    </rPh>
    <rPh sb="20" eb="22">
      <t>レンケイ</t>
    </rPh>
    <rPh sb="22" eb="23">
      <t>カ</t>
    </rPh>
    <rPh sb="24" eb="25">
      <t>カギ</t>
    </rPh>
    <phoneticPr fontId="16"/>
  </si>
  <si>
    <t>0180001</t>
    <phoneticPr fontId="16"/>
  </si>
  <si>
    <t>0180006</t>
    <phoneticPr fontId="16"/>
  </si>
  <si>
    <t>0180007</t>
    <phoneticPr fontId="16"/>
  </si>
  <si>
    <t>0180030</t>
    <phoneticPr fontId="16"/>
  </si>
  <si>
    <t>0180036</t>
    <phoneticPr fontId="16"/>
  </si>
  <si>
    <t>0180041</t>
    <phoneticPr fontId="16"/>
  </si>
  <si>
    <t>就学援助費申請者一覧</t>
    <rPh sb="0" eb="2">
      <t>シュウガク</t>
    </rPh>
    <rPh sb="2" eb="4">
      <t>エンジョ</t>
    </rPh>
    <rPh sb="4" eb="5">
      <t>ヒ</t>
    </rPh>
    <rPh sb="5" eb="7">
      <t>シンセイ</t>
    </rPh>
    <rPh sb="7" eb="8">
      <t>シャ</t>
    </rPh>
    <rPh sb="8" eb="10">
      <t>イチラン</t>
    </rPh>
    <phoneticPr fontId="20"/>
  </si>
  <si>
    <t>就学援助費認定通知書</t>
    <phoneticPr fontId="20"/>
  </si>
  <si>
    <t>就学援助費否認定通知書</t>
    <rPh sb="0" eb="2">
      <t>シュウガク</t>
    </rPh>
    <rPh sb="2" eb="4">
      <t>エンジョ</t>
    </rPh>
    <rPh sb="4" eb="5">
      <t>ヒ</t>
    </rPh>
    <rPh sb="5" eb="6">
      <t>イナ</t>
    </rPh>
    <rPh sb="6" eb="8">
      <t>ニンテイ</t>
    </rPh>
    <rPh sb="8" eb="11">
      <t>ツウチショ</t>
    </rPh>
    <phoneticPr fontId="20"/>
  </si>
  <si>
    <t>各通知書発送者⽂字切れリスト</t>
    <rPh sb="0" eb="1">
      <t>カク</t>
    </rPh>
    <rPh sb="1" eb="4">
      <t>ツウチショ</t>
    </rPh>
    <rPh sb="4" eb="6">
      <t>ハッソウ</t>
    </rPh>
    <rPh sb="6" eb="7">
      <t>シャ</t>
    </rPh>
    <rPh sb="8" eb="9">
      <t>ジ</t>
    </rPh>
    <rPh sb="9" eb="10">
      <t>ギ</t>
    </rPh>
    <phoneticPr fontId="21"/>
  </si>
  <si>
    <t>新規申請対象者⼀覧／継続申請対象者⼀覧</t>
    <rPh sb="0" eb="2">
      <t>シンキ</t>
    </rPh>
    <rPh sb="2" eb="4">
      <t>シンセイ</t>
    </rPh>
    <rPh sb="4" eb="7">
      <t>タイショウシャ</t>
    </rPh>
    <rPh sb="8" eb="9">
      <t>ラン</t>
    </rPh>
    <rPh sb="10" eb="12">
      <t>ケイゾク</t>
    </rPh>
    <rPh sb="12" eb="14">
      <t>シンセイ</t>
    </rPh>
    <rPh sb="14" eb="17">
      <t>タイショウシャ</t>
    </rPh>
    <rPh sb="18" eb="19">
      <t>ラン</t>
    </rPh>
    <phoneticPr fontId="21"/>
  </si>
  <si>
    <t>転⼊予約情報等⼀覧</t>
    <rPh sb="0" eb="1">
      <t>テン</t>
    </rPh>
    <rPh sb="2" eb="4">
      <t>ヨヤク</t>
    </rPh>
    <rPh sb="4" eb="6">
      <t>ジョウホウ</t>
    </rPh>
    <rPh sb="6" eb="7">
      <t>ナド</t>
    </rPh>
    <rPh sb="8" eb="9">
      <t>ラン</t>
    </rPh>
    <phoneticPr fontId="21"/>
  </si>
  <si>
    <t xml:space="preserve">就学援助費申請者の確認・把握のための一覧
</t>
    <rPh sb="18" eb="20">
      <t>イチラン</t>
    </rPh>
    <phoneticPr fontId="7"/>
  </si>
  <si>
    <t>就学援助対象者として認定された申請者への通知書</t>
    <phoneticPr fontId="7"/>
  </si>
  <si>
    <t xml:space="preserve">就学援助対象外となり否認定となった申請者への通知書
</t>
    <rPh sb="0" eb="2">
      <t>シュウガク</t>
    </rPh>
    <rPh sb="2" eb="4">
      <t>エンジョ</t>
    </rPh>
    <rPh sb="4" eb="6">
      <t>タイショウ</t>
    </rPh>
    <rPh sb="6" eb="7">
      <t>ガイ</t>
    </rPh>
    <rPh sb="10" eb="11">
      <t>イナ</t>
    </rPh>
    <rPh sb="11" eb="13">
      <t>ニンテイ</t>
    </rPh>
    <rPh sb="17" eb="19">
      <t>シンセイ</t>
    </rPh>
    <rPh sb="19" eb="20">
      <t>シャ</t>
    </rPh>
    <rPh sb="22" eb="25">
      <t>ツウチショ</t>
    </rPh>
    <phoneticPr fontId="7"/>
  </si>
  <si>
    <t xml:space="preserve">医科用の医療券
</t>
    <phoneticPr fontId="7"/>
  </si>
  <si>
    <t>歯科用の医療券</t>
    <phoneticPr fontId="7"/>
  </si>
  <si>
    <t xml:space="preserve">調剤用の医療券
</t>
    <rPh sb="0" eb="2">
      <t>チョウザイ</t>
    </rPh>
    <phoneticPr fontId="7"/>
  </si>
  <si>
    <t xml:space="preserve">医療券の発送状況の把握するための一覧
</t>
    <phoneticPr fontId="7"/>
  </si>
  <si>
    <t>⽂字溢れや未登録外字が⽣じた対象者を出⼒したリスト</t>
    <phoneticPr fontId="7"/>
  </si>
  <si>
    <t>新規申請対象者及び継続申請対象者（⽒名、住所等）の⼀覧</t>
    <phoneticPr fontId="7"/>
  </si>
  <si>
    <t>対象者の申請情報及び認定結果情報の一覧</t>
    <phoneticPr fontId="7"/>
  </si>
  <si>
    <t>転⼊予約情報/転居予約情報/転出証明書情報の⼀覧</t>
    <phoneticPr fontId="7"/>
  </si>
  <si>
    <t>就学援助費申請者の確認・把握のための一覧出力が業務上必要であるため。</t>
    <rPh sb="20" eb="22">
      <t>シュツリョク</t>
    </rPh>
    <rPh sb="23" eb="25">
      <t>ギョウム</t>
    </rPh>
    <rPh sb="25" eb="26">
      <t>ジョウ</t>
    </rPh>
    <rPh sb="26" eb="28">
      <t>ヒツヨウ</t>
    </rPh>
    <phoneticPr fontId="16"/>
  </si>
  <si>
    <t>機能ID0180102と同様。</t>
    <rPh sb="12" eb="14">
      <t>ドウヨウ</t>
    </rPh>
    <phoneticPr fontId="16"/>
  </si>
  <si>
    <t>機能ID0180003と同様。</t>
    <rPh sb="12" eb="14">
      <t>ドウヨウ</t>
    </rPh>
    <phoneticPr fontId="16"/>
  </si>
  <si>
    <t>3.1.1.認定通知書</t>
    <phoneticPr fontId="16"/>
  </si>
  <si>
    <t>3.1.3.否認定通知書</t>
    <phoneticPr fontId="16"/>
  </si>
  <si>
    <t xml:space="preserve">区域外学校情報について、以下の項目を管理すること。
・区域外就学区分
・区域外就学不許可理由
・区域外就学開始学年
</t>
    <phoneticPr fontId="16"/>
  </si>
  <si>
    <t xml:space="preserve">特別支援学校情報について、以下の項目を管理すること。
・障がい区分
</t>
    <phoneticPr fontId="16"/>
  </si>
  <si>
    <t xml:space="preserve">督促情報について、以下の項目を管理すること。
・就学督促事由
</t>
    <phoneticPr fontId="16"/>
  </si>
  <si>
    <t xml:space="preserve">以下の項目について、コードと名称を任意に設定し編集できること。
・就学校変更区分
・区域外就学区分
・支援措置対象者区分
</t>
    <phoneticPr fontId="16"/>
  </si>
  <si>
    <t xml:space="preserve">漢字文字（氏名及び住所）の入力については、拡大して入力ができるとともに、文字コードの照会ができること。
</t>
    <phoneticPr fontId="16"/>
  </si>
  <si>
    <t xml:space="preserve">シングル・サイン・オンが使用できること。
</t>
    <phoneticPr fontId="16"/>
  </si>
  <si>
    <t xml:space="preserve">画面上で対象者を選択するのではなく、機能ID0180235のように自動で算出される必要があるため。
</t>
    <rPh sb="0" eb="2">
      <t>ガメン</t>
    </rPh>
    <rPh sb="2" eb="3">
      <t>ジョウ</t>
    </rPh>
    <rPh sb="4" eb="7">
      <t>タイショウシャ</t>
    </rPh>
    <rPh sb="8" eb="10">
      <t>センタク</t>
    </rPh>
    <rPh sb="33" eb="35">
      <t>ジドウ</t>
    </rPh>
    <rPh sb="36" eb="38">
      <t>サンシュツ</t>
    </rPh>
    <rPh sb="41" eb="43">
      <t>ヒツヨウ</t>
    </rPh>
    <phoneticPr fontId="16"/>
  </si>
  <si>
    <t xml:space="preserve">新規申請時の案内は学校を通して全員に配布するため、新規申請対象者一覧は不要とする。
</t>
    <rPh sb="0" eb="2">
      <t>シンキ</t>
    </rPh>
    <rPh sb="2" eb="4">
      <t>シンセイ</t>
    </rPh>
    <rPh sb="4" eb="5">
      <t>ジ</t>
    </rPh>
    <rPh sb="6" eb="8">
      <t>アンナイ</t>
    </rPh>
    <rPh sb="9" eb="11">
      <t>ガッコウ</t>
    </rPh>
    <rPh sb="12" eb="13">
      <t>トオ</t>
    </rPh>
    <rPh sb="15" eb="17">
      <t>ゼンイン</t>
    </rPh>
    <rPh sb="18" eb="20">
      <t>ハイフ</t>
    </rPh>
    <rPh sb="25" eb="27">
      <t>シンキ</t>
    </rPh>
    <rPh sb="27" eb="29">
      <t>シンセイ</t>
    </rPh>
    <rPh sb="29" eb="32">
      <t>タイショウシャ</t>
    </rPh>
    <rPh sb="32" eb="34">
      <t>イチラン</t>
    </rPh>
    <rPh sb="35" eb="37">
      <t>フヨウ</t>
    </rPh>
    <phoneticPr fontId="16"/>
  </si>
  <si>
    <t>学校選択制（特定地域選択制）について</t>
    <phoneticPr fontId="7"/>
  </si>
  <si>
    <t>外国籍児童生徒の管理について</t>
    <rPh sb="8" eb="10">
      <t>カンリ</t>
    </rPh>
    <phoneticPr fontId="7"/>
  </si>
  <si>
    <t>住基異動の反映について</t>
    <phoneticPr fontId="7"/>
  </si>
  <si>
    <t>機能ID0170133：転入者の学齢簿は、住民記録情報の異動情報から自動的に作成できること。</t>
    <phoneticPr fontId="16"/>
  </si>
  <si>
    <t>機能ID0170147：住民記録情報に異動があった場合、住民記録情報より自動で反映できること。</t>
    <phoneticPr fontId="16"/>
  </si>
  <si>
    <t>住民記録システムの異動事由</t>
    <rPh sb="0" eb="2">
      <t>ジュウミン</t>
    </rPh>
    <rPh sb="2" eb="4">
      <t>キロク</t>
    </rPh>
    <rPh sb="9" eb="11">
      <t>イドウ</t>
    </rPh>
    <rPh sb="11" eb="13">
      <t>ジユウ</t>
    </rPh>
    <phoneticPr fontId="7"/>
  </si>
  <si>
    <t>左記異動事由をもとに学齢簿の自動作成又は自動反映が可能かを選択してください。【選択項目（自由記入可）】
 1. 自動作成・反映可
 2. 自動作成・反映不可
 3. 反映不要
 4. 未定
※上記いずれにも該当しない場合は、回答欄に直接内容を記入してください。</t>
    <rPh sb="0" eb="2">
      <t>サキ</t>
    </rPh>
    <rPh sb="2" eb="4">
      <t>イドウ</t>
    </rPh>
    <rPh sb="4" eb="6">
      <t>ジユウ</t>
    </rPh>
    <rPh sb="10" eb="13">
      <t>ガクレイボ</t>
    </rPh>
    <rPh sb="14" eb="16">
      <t>ジドウ</t>
    </rPh>
    <rPh sb="16" eb="18">
      <t>サクセイ</t>
    </rPh>
    <rPh sb="18" eb="19">
      <t>マタ</t>
    </rPh>
    <rPh sb="20" eb="22">
      <t>ジドウ</t>
    </rPh>
    <rPh sb="22" eb="24">
      <t>ハンエイ</t>
    </rPh>
    <rPh sb="25" eb="27">
      <t>カノウ</t>
    </rPh>
    <rPh sb="76" eb="78">
      <t>フカ</t>
    </rPh>
    <rPh sb="83" eb="85">
      <t>ハンエイ</t>
    </rPh>
    <rPh sb="85" eb="87">
      <t>フヨウ</t>
    </rPh>
    <phoneticPr fontId="7"/>
  </si>
  <si>
    <t>不可理由等の補足説明があればご記入ください。</t>
    <rPh sb="0" eb="2">
      <t>フカ</t>
    </rPh>
    <rPh sb="2" eb="4">
      <t>リユウ</t>
    </rPh>
    <rPh sb="4" eb="5">
      <t>トウ</t>
    </rPh>
    <phoneticPr fontId="7"/>
  </si>
  <si>
    <t>記載</t>
  </si>
  <si>
    <t>国内転入</t>
  </si>
  <si>
    <t>国外転入等</t>
  </si>
  <si>
    <t>出生</t>
  </si>
  <si>
    <t>職権記載（帰化等）</t>
  </si>
  <si>
    <t>職権記載（国籍喪失）</t>
  </si>
  <si>
    <t>職権記載</t>
  </si>
  <si>
    <t>改製</t>
  </si>
  <si>
    <t>再製</t>
  </si>
  <si>
    <t>異動の取消し（増）</t>
  </si>
  <si>
    <t>消除（児童生徒）</t>
    <rPh sb="3" eb="7">
      <t>ジドウセイト</t>
    </rPh>
    <phoneticPr fontId="16"/>
  </si>
  <si>
    <t>国内転出</t>
  </si>
  <si>
    <t>国外転出</t>
  </si>
  <si>
    <t>死亡</t>
  </si>
  <si>
    <t>職権消除（帰化等）</t>
  </si>
  <si>
    <t>職権消除（国籍喪失）</t>
  </si>
  <si>
    <t>職権消除</t>
  </si>
  <si>
    <t>異動の取消し（減）</t>
  </si>
  <si>
    <t>消除（保護者）</t>
    <rPh sb="3" eb="6">
      <t>ホゴシャ</t>
    </rPh>
    <phoneticPr fontId="16"/>
  </si>
  <si>
    <t>修正（児童生徒）</t>
    <phoneticPr fontId="16"/>
  </si>
  <si>
    <t>転居　※学区変更がある場合</t>
    <rPh sb="11" eb="13">
      <t>バアイ</t>
    </rPh>
    <phoneticPr fontId="16"/>
  </si>
  <si>
    <t>転居　※学区変更がない場合</t>
    <rPh sb="11" eb="13">
      <t>バアイ</t>
    </rPh>
    <phoneticPr fontId="16"/>
  </si>
  <si>
    <t>軽微な修正　※住居表示等変更、行政区画変更</t>
    <phoneticPr fontId="16"/>
  </si>
  <si>
    <t>職権修正</t>
  </si>
  <si>
    <t>誤記修正</t>
  </si>
  <si>
    <t>個人番号の変更請求</t>
  </si>
  <si>
    <t>個人番号の職権修正</t>
  </si>
  <si>
    <t>個人番号の職権記載</t>
  </si>
  <si>
    <t>住民票コードの変更請求</t>
  </si>
  <si>
    <t>住民票コードの職権記載</t>
  </si>
  <si>
    <t>世帯分離</t>
  </si>
  <si>
    <t>世帯合併</t>
  </si>
  <si>
    <t>世帯変更</t>
  </si>
  <si>
    <t>世帯主変更</t>
  </si>
  <si>
    <t>旧氏の記載</t>
  </si>
  <si>
    <t>旧氏の変更</t>
  </si>
  <si>
    <t>旧氏の削除</t>
  </si>
  <si>
    <t>通称の記載</t>
  </si>
  <si>
    <t>通称の削除</t>
  </si>
  <si>
    <t>異動の取消し（修正）</t>
  </si>
  <si>
    <t>修正（保護者）</t>
    <rPh sb="3" eb="6">
      <t>ホゴシャ</t>
    </rPh>
    <phoneticPr fontId="16"/>
  </si>
  <si>
    <t>転居</t>
  </si>
  <si>
    <t>特別支援教育就学奨励費等の管理機能について</t>
    <rPh sb="0" eb="2">
      <t>トクベツ</t>
    </rPh>
    <rPh sb="4" eb="6">
      <t>キョウイク</t>
    </rPh>
    <rPh sb="11" eb="12">
      <t>トウ</t>
    </rPh>
    <rPh sb="13" eb="15">
      <t>カンリ</t>
    </rPh>
    <rPh sb="15" eb="17">
      <t>キノウ</t>
    </rPh>
    <phoneticPr fontId="7"/>
  </si>
  <si>
    <t>行政区単位での学齢簿編製が可能である場合、各区で出力可能な帳票・EUC帳票（参照権限を有するデータの範囲での出力）と教育委員会で出力可能な帳票・EUC帳票（市全体を対象とした出力）に分けて権限を設定することは可能でしょうか。
【自由記入項目】</t>
    <rPh sb="13" eb="15">
      <t>カノウ</t>
    </rPh>
    <rPh sb="21" eb="22">
      <t>カク</t>
    </rPh>
    <rPh sb="22" eb="23">
      <t>ク</t>
    </rPh>
    <rPh sb="24" eb="26">
      <t>シュツリョク</t>
    </rPh>
    <rPh sb="26" eb="28">
      <t>カノウ</t>
    </rPh>
    <rPh sb="29" eb="31">
      <t>チョウヒョウ</t>
    </rPh>
    <rPh sb="35" eb="37">
      <t>チョウヒョウ</t>
    </rPh>
    <rPh sb="45" eb="47">
      <t>サンショウ</t>
    </rPh>
    <rPh sb="47" eb="49">
      <t>ケンゲン</t>
    </rPh>
    <rPh sb="50" eb="51">
      <t>ユウ</t>
    </rPh>
    <rPh sb="57" eb="59">
      <t>ハンイ</t>
    </rPh>
    <rPh sb="65" eb="67">
      <t>キョウイク</t>
    </rPh>
    <rPh sb="67" eb="70">
      <t>イインカイ</t>
    </rPh>
    <rPh sb="82" eb="84">
      <t>シュツリョク</t>
    </rPh>
    <rPh sb="84" eb="86">
      <t>カノウ</t>
    </rPh>
    <rPh sb="87" eb="89">
      <t>チョウヒョウ</t>
    </rPh>
    <rPh sb="90" eb="91">
      <t>シ</t>
    </rPh>
    <rPh sb="91" eb="93">
      <t>ゼンタイ</t>
    </rPh>
    <rPh sb="94" eb="96">
      <t>タイショウ</t>
    </rPh>
    <rPh sb="99" eb="101">
      <t>シュツリョク</t>
    </rPh>
    <rPh sb="103" eb="104">
      <t>ワ</t>
    </rPh>
    <rPh sb="106" eb="108">
      <t>ケンゲン</t>
    </rPh>
    <rPh sb="109" eb="111">
      <t>セッテイ</t>
    </rPh>
    <phoneticPr fontId="7"/>
  </si>
  <si>
    <t>行政区単位での学齢簿編製ができない場合、区間異動の際にはどのように学齢簿を異動することになるでしょうか。住民記録システムからは転出区での異動データと転入区での異動データが同時に連携されると思われますが、区間異動を識別することが可能でしょうか。
【自由記入項目】</t>
    <rPh sb="0" eb="3">
      <t>ギョウセイク</t>
    </rPh>
    <rPh sb="3" eb="5">
      <t>タンイ</t>
    </rPh>
    <rPh sb="7" eb="10">
      <t>ガクレイボ</t>
    </rPh>
    <rPh sb="10" eb="12">
      <t>ヘンセイ</t>
    </rPh>
    <rPh sb="17" eb="19">
      <t>バアイ</t>
    </rPh>
    <rPh sb="20" eb="22">
      <t>クカン</t>
    </rPh>
    <rPh sb="22" eb="24">
      <t>イドウ</t>
    </rPh>
    <rPh sb="25" eb="26">
      <t>サイ</t>
    </rPh>
    <rPh sb="33" eb="36">
      <t>ガクレイボ</t>
    </rPh>
    <rPh sb="37" eb="39">
      <t>イドウ</t>
    </rPh>
    <rPh sb="52" eb="54">
      <t>ジュウミン</t>
    </rPh>
    <rPh sb="54" eb="56">
      <t>キロク</t>
    </rPh>
    <rPh sb="63" eb="65">
      <t>テンシュツ</t>
    </rPh>
    <rPh sb="65" eb="66">
      <t>ク</t>
    </rPh>
    <rPh sb="68" eb="70">
      <t>イドウ</t>
    </rPh>
    <rPh sb="74" eb="76">
      <t>テンニュウ</t>
    </rPh>
    <rPh sb="76" eb="77">
      <t>ク</t>
    </rPh>
    <rPh sb="79" eb="81">
      <t>イドウ</t>
    </rPh>
    <rPh sb="85" eb="87">
      <t>ドウジ</t>
    </rPh>
    <rPh sb="88" eb="90">
      <t>レンケイ</t>
    </rPh>
    <rPh sb="94" eb="95">
      <t>オモ</t>
    </rPh>
    <rPh sb="101" eb="103">
      <t>クカン</t>
    </rPh>
    <rPh sb="103" eb="105">
      <t>イドウ</t>
    </rPh>
    <rPh sb="106" eb="108">
      <t>シキベツ</t>
    </rPh>
    <rPh sb="113" eb="115">
      <t>カノウテンシュツイドウテンニュウイドウレンケイクカンイドウ</t>
    </rPh>
    <phoneticPr fontId="7"/>
  </si>
  <si>
    <t>住民記録システムで転入・転居等の処理をした後、学齢簿システムで入学指定及び通知書発行が可能となるまでのタイムラグは何分程度になるでしょうか。
【自由記入項目】</t>
    <rPh sb="21" eb="22">
      <t>アト</t>
    </rPh>
    <rPh sb="23" eb="26">
      <t>ガクレイボ</t>
    </rPh>
    <rPh sb="31" eb="33">
      <t>ニュウガク</t>
    </rPh>
    <rPh sb="33" eb="35">
      <t>シテイ</t>
    </rPh>
    <rPh sb="35" eb="36">
      <t>オヨ</t>
    </rPh>
    <rPh sb="37" eb="40">
      <t>ツウチショ</t>
    </rPh>
    <rPh sb="40" eb="42">
      <t>ハッコウ</t>
    </rPh>
    <rPh sb="43" eb="45">
      <t>カノウ</t>
    </rPh>
    <rPh sb="57" eb="61">
      <t>ナンプンテイド</t>
    </rPh>
    <phoneticPr fontId="7"/>
  </si>
  <si>
    <t>上記の特定地域選択制に対応できない場合、代替策として、当該地域において自動判定される就学指定校をブランク又はダミー校に設定することを検討していますが、このような運用は可能でしょうか。また、就学指定校をブランク又はダミー校に設定することで、他の機能等に支障が出る可能性はあるでしょうか。
【自由記入項目】</t>
    <rPh sb="0" eb="2">
      <t>ジョウキ</t>
    </rPh>
    <rPh sb="11" eb="13">
      <t>タイオウ</t>
    </rPh>
    <rPh sb="17" eb="19">
      <t>バアイ</t>
    </rPh>
    <rPh sb="20" eb="22">
      <t>ダイタイ</t>
    </rPh>
    <rPh sb="22" eb="23">
      <t>サク</t>
    </rPh>
    <rPh sb="27" eb="29">
      <t>トウガイ</t>
    </rPh>
    <rPh sb="29" eb="31">
      <t>チイキ</t>
    </rPh>
    <rPh sb="35" eb="37">
      <t>ジドウ</t>
    </rPh>
    <rPh sb="37" eb="39">
      <t>ハンテイ</t>
    </rPh>
    <rPh sb="66" eb="68">
      <t>ケントウ</t>
    </rPh>
    <rPh sb="80" eb="82">
      <t>ウンヨウ</t>
    </rPh>
    <rPh sb="83" eb="85">
      <t>カノウ</t>
    </rPh>
    <rPh sb="119" eb="120">
      <t>ホカ</t>
    </rPh>
    <rPh sb="121" eb="123">
      <t>キノウ</t>
    </rPh>
    <rPh sb="123" eb="124">
      <t>トウ</t>
    </rPh>
    <rPh sb="125" eb="127">
      <t>シショウ</t>
    </rPh>
    <rPh sb="128" eb="129">
      <t>デ</t>
    </rPh>
    <rPh sb="130" eb="133">
      <t>カノウセイ</t>
    </rPh>
    <phoneticPr fontId="7"/>
  </si>
  <si>
    <t>「外国籍児童への就学案内」（帳票ID：0170060）は、新就学者一括登録後の一括出力に加え、転入時のオンライン出力も可能とする想定でしょうか。
【自由記入項目】</t>
    <rPh sb="14" eb="16">
      <t>チョウヒョウ</t>
    </rPh>
    <rPh sb="37" eb="38">
      <t>ゴ</t>
    </rPh>
    <rPh sb="39" eb="41">
      <t>イッカツ</t>
    </rPh>
    <rPh sb="41" eb="43">
      <t>シュツリョク</t>
    </rPh>
    <rPh sb="44" eb="45">
      <t>クワ</t>
    </rPh>
    <rPh sb="56" eb="58">
      <t>シュツリョク</t>
    </rPh>
    <rPh sb="59" eb="61">
      <t>カノウ</t>
    </rPh>
    <rPh sb="64" eb="66">
      <t>ソウテイ</t>
    </rPh>
    <phoneticPr fontId="7"/>
  </si>
  <si>
    <t>私立学校等就学奨励制度の管理機能について</t>
    <rPh sb="12" eb="14">
      <t>カンリ</t>
    </rPh>
    <rPh sb="14" eb="16">
      <t>キノウ</t>
    </rPh>
    <phoneticPr fontId="7"/>
  </si>
  <si>
    <t>申請情報取り込み及び差異抽出・不備訂正について</t>
    <rPh sb="0" eb="4">
      <t>シンセイジョウホウ</t>
    </rPh>
    <rPh sb="4" eb="5">
      <t>ト</t>
    </rPh>
    <rPh sb="8" eb="9">
      <t>オヨ</t>
    </rPh>
    <rPh sb="10" eb="14">
      <t>サイチュウシュツ</t>
    </rPh>
    <rPh sb="15" eb="17">
      <t>フビ</t>
    </rPh>
    <rPh sb="17" eb="19">
      <t>テイセイ</t>
    </rPh>
    <phoneticPr fontId="7"/>
  </si>
  <si>
    <t>本市では、一部の学区において学校選択が可能な学校選択制度（特定地域選択制）を設けています。貴社が提供する標準準拠システムにおいて、特定地域選択制に対応する予定はあるでしょうか。
例えば「データ要件・連携要件標準仕様書」の基本データリストで定義されている「学校ブロック」（データ項目ID：01700434）という項目を利用することで、一部の学区に限り学校選択を可能とする運用は可能でしょうか。
【自由記入項目】</t>
    <rPh sb="5" eb="8">
      <t>ヨコハマシ</t>
    </rPh>
    <rPh sb="11" eb="13">
      <t>ガック</t>
    </rPh>
    <rPh sb="14" eb="16">
      <t>ガッコウ</t>
    </rPh>
    <rPh sb="16" eb="18">
      <t>センタク</t>
    </rPh>
    <rPh sb="19" eb="21">
      <t>カノウ</t>
    </rPh>
    <rPh sb="22" eb="24">
      <t>ガッコウ</t>
    </rPh>
    <rPh sb="24" eb="26">
      <t>センタク</t>
    </rPh>
    <rPh sb="26" eb="28">
      <t>セイド</t>
    </rPh>
    <rPh sb="38" eb="39">
      <t>モウ</t>
    </rPh>
    <rPh sb="77" eb="79">
      <t>ヨテイ</t>
    </rPh>
    <rPh sb="89" eb="90">
      <t>タト</t>
    </rPh>
    <rPh sb="119" eb="121">
      <t>テイギ</t>
    </rPh>
    <rPh sb="158" eb="160">
      <t>リヨウ</t>
    </rPh>
    <rPh sb="166" eb="168">
      <t>イチブ</t>
    </rPh>
    <rPh sb="172" eb="173">
      <t>カギ</t>
    </rPh>
    <rPh sb="174" eb="176">
      <t>ガッコウ</t>
    </rPh>
    <rPh sb="176" eb="178">
      <t>センタク</t>
    </rPh>
    <rPh sb="179" eb="181">
      <t>カノウ</t>
    </rPh>
    <rPh sb="184" eb="186">
      <t>ウンヨウ</t>
    </rPh>
    <rPh sb="187" eb="189">
      <t>カノウタイオウカノウカノウ</t>
    </rPh>
    <phoneticPr fontId="7"/>
  </si>
  <si>
    <t>現在は就学援助と同じシステムの中で、特別支援教育就学奨励費の申請及び支給についても管理しています。
貴社が提供する標準準拠システムのアドオンや関連システムとして、当該機能を提供する予定はあるでしょうか。
提供予定がある場合、実現方式についてご教示ください。
【自由記入項目】</t>
    <rPh sb="0" eb="2">
      <t>ゲンザイ</t>
    </rPh>
    <rPh sb="5" eb="9">
      <t>シュウガクエンジョ</t>
    </rPh>
    <rPh sb="10" eb="11">
      <t>オナ</t>
    </rPh>
    <rPh sb="17" eb="18">
      <t>ナカ</t>
    </rPh>
    <rPh sb="30" eb="32">
      <t>シンセイ</t>
    </rPh>
    <rPh sb="32" eb="33">
      <t>オヨ</t>
    </rPh>
    <rPh sb="34" eb="36">
      <t>シキュウ</t>
    </rPh>
    <rPh sb="71" eb="73">
      <t>カンレン</t>
    </rPh>
    <rPh sb="81" eb="83">
      <t>トウガイ</t>
    </rPh>
    <rPh sb="86" eb="88">
      <t>テイキョウ</t>
    </rPh>
    <rPh sb="90" eb="92">
      <t>ヨテイ</t>
    </rPh>
    <rPh sb="102" eb="106">
      <t>テイキョウヨテイ</t>
    </rPh>
    <rPh sb="109" eb="111">
      <t>バアイ</t>
    </rPh>
    <rPh sb="112" eb="114">
      <t>ジツゲン</t>
    </rPh>
    <rPh sb="114" eb="116">
      <t>ホウシキ</t>
    </rPh>
    <rPh sb="121" eb="123">
      <t>キョウジ</t>
    </rPh>
    <phoneticPr fontId="7"/>
  </si>
  <si>
    <t xml:space="preserve">転入者の学齢簿は、住民記録情報の異動情報から自動的に作成できること。
</t>
    <phoneticPr fontId="16"/>
  </si>
  <si>
    <t>〇</t>
    <phoneticPr fontId="7"/>
  </si>
  <si>
    <t>※行が不足する場合は適宜追加してください。</t>
    <phoneticPr fontId="27"/>
  </si>
  <si>
    <t>※本フォーマットでの作成が難しい場合は、貴社任意のフォーマットで作成いただいても結構です。</t>
    <rPh sb="1" eb="2">
      <t>ホン</t>
    </rPh>
    <rPh sb="10" eb="12">
      <t>サクセイ</t>
    </rPh>
    <rPh sb="13" eb="14">
      <t>ムズカ</t>
    </rPh>
    <rPh sb="16" eb="18">
      <t>バアイ</t>
    </rPh>
    <rPh sb="20" eb="22">
      <t>キシャ</t>
    </rPh>
    <rPh sb="22" eb="24">
      <t>ニンイ</t>
    </rPh>
    <phoneticPr fontId="7"/>
  </si>
  <si>
    <t>項目</t>
    <rPh sb="0" eb="2">
      <t>コウモク</t>
    </rPh>
    <phoneticPr fontId="27"/>
  </si>
  <si>
    <t>内訳</t>
    <rPh sb="0" eb="2">
      <t>ウチワケ</t>
    </rPh>
    <phoneticPr fontId="27"/>
  </si>
  <si>
    <t>備考</t>
    <rPh sb="0" eb="2">
      <t>ビコウ</t>
    </rPh>
    <phoneticPr fontId="29"/>
  </si>
  <si>
    <t>初期費用</t>
    <rPh sb="0" eb="4">
      <t>ショキヒヨウ</t>
    </rPh>
    <phoneticPr fontId="27"/>
  </si>
  <si>
    <t>パッケージ適用費用（パラメータ設定等）</t>
    <phoneticPr fontId="27"/>
  </si>
  <si>
    <t>小計</t>
    <rPh sb="0" eb="2">
      <t>ショウケイ</t>
    </rPh>
    <phoneticPr fontId="27"/>
  </si>
  <si>
    <t>標準仕様にない機能・帳票に対する対応費用</t>
    <phoneticPr fontId="27"/>
  </si>
  <si>
    <t>他システム連携対応費用</t>
    <phoneticPr fontId="27"/>
  </si>
  <si>
    <t>データ移行費用</t>
    <phoneticPr fontId="27"/>
  </si>
  <si>
    <t>テスト費用</t>
    <phoneticPr fontId="27"/>
  </si>
  <si>
    <t>研修費用</t>
    <phoneticPr fontId="27"/>
  </si>
  <si>
    <t>プロジェクト管理費用</t>
    <phoneticPr fontId="27"/>
  </si>
  <si>
    <t>その他初期導入に係る費用</t>
    <phoneticPr fontId="27"/>
  </si>
  <si>
    <t>パッケージ利用料</t>
    <phoneticPr fontId="27"/>
  </si>
  <si>
    <t>その他システムの維持に必要な費用</t>
    <phoneticPr fontId="27"/>
  </si>
  <si>
    <t>合計</t>
    <rPh sb="0" eb="2">
      <t>ゴウケイ</t>
    </rPh>
    <phoneticPr fontId="27"/>
  </si>
  <si>
    <t>上記費用の低減や平準化のために考えられる対策や見積り条件等ございましたら、ご意見をお願いいたします。</t>
    <rPh sb="0" eb="2">
      <t>ジョウキ</t>
    </rPh>
    <rPh sb="2" eb="4">
      <t>ヒヨウ</t>
    </rPh>
    <rPh sb="5" eb="7">
      <t>テイゲン</t>
    </rPh>
    <rPh sb="8" eb="11">
      <t>ヘイジュンカ</t>
    </rPh>
    <rPh sb="15" eb="16">
      <t>カンガ</t>
    </rPh>
    <rPh sb="20" eb="22">
      <t>タイサク</t>
    </rPh>
    <rPh sb="23" eb="25">
      <t>ミツモ</t>
    </rPh>
    <rPh sb="26" eb="28">
      <t>ジョウケン</t>
    </rPh>
    <rPh sb="28" eb="29">
      <t>トウ</t>
    </rPh>
    <rPh sb="38" eb="40">
      <t>イケン</t>
    </rPh>
    <rPh sb="42" eb="43">
      <t>ネガ</t>
    </rPh>
    <phoneticPr fontId="7"/>
  </si>
  <si>
    <t>機能ID0180057と同様。</t>
    <rPh sb="0" eb="2">
      <t>キノウ</t>
    </rPh>
    <rPh sb="12" eb="14">
      <t>ドウヨウ</t>
    </rPh>
    <phoneticPr fontId="16"/>
  </si>
  <si>
    <t>同意有無に基づく所得情報連携の制御について</t>
    <phoneticPr fontId="7"/>
  </si>
  <si>
    <t>継続認定について</t>
    <rPh sb="0" eb="2">
      <t>ケイゾク</t>
    </rPh>
    <rPh sb="2" eb="4">
      <t>ニンテイ</t>
    </rPh>
    <phoneticPr fontId="7"/>
  </si>
  <si>
    <t>就学援助の標準仕様書では、住民記録システム上の世帯員と就学事務システム（就学援助）上の世帯員が一致する場合のみ、申請情報を複写し自動継続処理をすることとされています。
貴社が提供する標準準拠システムにおいて、世帯員が一致しない場合も申請があったものとして前年度の申請情報を複写する、又は自動継続にならなかった一覧をもとに申請データを再登録することは可能でしょうか。
【自由記入項目】</t>
    <rPh sb="47" eb="49">
      <t>イッチ</t>
    </rPh>
    <rPh sb="51" eb="53">
      <t>バアイ</t>
    </rPh>
    <rPh sb="56" eb="60">
      <t>シンセイジョウホウ</t>
    </rPh>
    <rPh sb="61" eb="63">
      <t>フクシャ</t>
    </rPh>
    <rPh sb="64" eb="66">
      <t>ジドウ</t>
    </rPh>
    <rPh sb="66" eb="68">
      <t>ケイゾク</t>
    </rPh>
    <rPh sb="68" eb="70">
      <t>ショリ</t>
    </rPh>
    <rPh sb="104" eb="107">
      <t>セタイイン</t>
    </rPh>
    <rPh sb="108" eb="110">
      <t>イッチ</t>
    </rPh>
    <rPh sb="113" eb="115">
      <t>バアイ</t>
    </rPh>
    <rPh sb="116" eb="118">
      <t>シンセイ</t>
    </rPh>
    <rPh sb="127" eb="130">
      <t>ゼンネンド</t>
    </rPh>
    <rPh sb="131" eb="135">
      <t>シンセイジョウホウ</t>
    </rPh>
    <rPh sb="136" eb="138">
      <t>フクシャ</t>
    </rPh>
    <rPh sb="141" eb="142">
      <t>マタ</t>
    </rPh>
    <rPh sb="143" eb="145">
      <t>ジドウ</t>
    </rPh>
    <rPh sb="145" eb="147">
      <t>ケイゾク</t>
    </rPh>
    <rPh sb="154" eb="156">
      <t>イチラン</t>
    </rPh>
    <rPh sb="160" eb="162">
      <t>シンセイ</t>
    </rPh>
    <rPh sb="166" eb="169">
      <t>サイトウロク</t>
    </rPh>
    <rPh sb="174" eb="176">
      <t>カノウ</t>
    </rPh>
    <phoneticPr fontId="7"/>
  </si>
  <si>
    <t>申請者の負担軽減及び審査の効率化のため、継続の場合などに、申請書の様式を簡略化（世帯状況が住民票と一致するかや、前年度から変更があるか等を記入し、住民票世帯との差分のみ記入・提出いただく等）した場合、申請書データの一括取込で就学世帯と紐づけることは可能でしょうか。
【自由記入項目】</t>
    <rPh sb="10" eb="12">
      <t>シンサ</t>
    </rPh>
    <rPh sb="13" eb="16">
      <t>コウリツカ</t>
    </rPh>
    <rPh sb="20" eb="22">
      <t>ケイゾク</t>
    </rPh>
    <rPh sb="23" eb="25">
      <t>バアイ</t>
    </rPh>
    <rPh sb="29" eb="32">
      <t>シンセイショ</t>
    </rPh>
    <rPh sb="33" eb="35">
      <t>ヨウシキ</t>
    </rPh>
    <rPh sb="36" eb="38">
      <t>カンリャク</t>
    </rPh>
    <rPh sb="38" eb="39">
      <t>カ</t>
    </rPh>
    <rPh sb="40" eb="42">
      <t>セタイ</t>
    </rPh>
    <rPh sb="42" eb="44">
      <t>ジョウキョウ</t>
    </rPh>
    <rPh sb="45" eb="47">
      <t>ジュウミン</t>
    </rPh>
    <rPh sb="47" eb="48">
      <t>ヒョウ</t>
    </rPh>
    <rPh sb="49" eb="51">
      <t>イッチ</t>
    </rPh>
    <rPh sb="56" eb="59">
      <t>ゼンネンド</t>
    </rPh>
    <rPh sb="61" eb="63">
      <t>ヘンコウ</t>
    </rPh>
    <rPh sb="67" eb="68">
      <t>トウ</t>
    </rPh>
    <rPh sb="69" eb="71">
      <t>キニュウ</t>
    </rPh>
    <rPh sb="73" eb="75">
      <t>ジュウミン</t>
    </rPh>
    <rPh sb="75" eb="76">
      <t>ヒョウ</t>
    </rPh>
    <rPh sb="84" eb="86">
      <t>キニュウ</t>
    </rPh>
    <rPh sb="87" eb="89">
      <t>テイシュツ</t>
    </rPh>
    <rPh sb="93" eb="94">
      <t>トウ</t>
    </rPh>
    <rPh sb="97" eb="99">
      <t>バアイ</t>
    </rPh>
    <rPh sb="100" eb="103">
      <t>シンセイショ</t>
    </rPh>
    <rPh sb="107" eb="109">
      <t>イッカツ</t>
    </rPh>
    <rPh sb="109" eb="111">
      <t>トリコミ</t>
    </rPh>
    <rPh sb="112" eb="116">
      <t>シュウガクセタイ</t>
    </rPh>
    <rPh sb="117" eb="118">
      <t>ヒモ</t>
    </rPh>
    <rPh sb="124" eb="126">
      <t>カノウ</t>
    </rPh>
    <phoneticPr fontId="7"/>
  </si>
  <si>
    <t>機能ID0180015と同様。</t>
    <rPh sb="0" eb="2">
      <t>キノウ</t>
    </rPh>
    <rPh sb="12" eb="14">
      <t>ドウヨウ</t>
    </rPh>
    <phoneticPr fontId="16"/>
  </si>
  <si>
    <t>システム運用・保守費用</t>
    <phoneticPr fontId="27"/>
  </si>
  <si>
    <t>申請番号について</t>
    <rPh sb="0" eb="4">
      <t>シンセイバンゴウ</t>
    </rPh>
    <phoneticPr fontId="7"/>
  </si>
  <si>
    <t>「データ要件・連携要件標準仕様書」の基本データリストでは、申請番号は就学援助申請書を一意に識別する番号であり、最大10桁とされています。
貴社が提供する標準準拠システムでは、申請情報をCSV形式で一括取込する場合、申請管理機能から取得する場合のそれぞれにおいて、申請番号の付番又は取込をどのように行う想定でしょうか。また、審査年度が異なる場合は申請番号の重複が可能でしょうか。
【自由記入項目】</t>
    <rPh sb="29" eb="31">
      <t>シンセイ</t>
    </rPh>
    <rPh sb="31" eb="33">
      <t>バンゴウ</t>
    </rPh>
    <rPh sb="55" eb="57">
      <t>サイダイ</t>
    </rPh>
    <rPh sb="59" eb="60">
      <t>ケタ</t>
    </rPh>
    <rPh sb="87" eb="89">
      <t>シンセイ</t>
    </rPh>
    <rPh sb="89" eb="91">
      <t>ジョウホウ</t>
    </rPh>
    <rPh sb="95" eb="97">
      <t>ケイシキ</t>
    </rPh>
    <rPh sb="98" eb="100">
      <t>イッカツ</t>
    </rPh>
    <rPh sb="100" eb="102">
      <t>トリコミ</t>
    </rPh>
    <rPh sb="104" eb="106">
      <t>バアイ</t>
    </rPh>
    <rPh sb="115" eb="117">
      <t>シュトク</t>
    </rPh>
    <rPh sb="119" eb="121">
      <t>バアイ</t>
    </rPh>
    <rPh sb="138" eb="139">
      <t>マタ</t>
    </rPh>
    <rPh sb="140" eb="142">
      <t>トリコミ</t>
    </rPh>
    <rPh sb="150" eb="152">
      <t>キノウ</t>
    </rPh>
    <rPh sb="153" eb="154">
      <t>モウ</t>
    </rPh>
    <rPh sb="156" eb="158">
      <t>ソウテイ</t>
    </rPh>
    <rPh sb="161" eb="163">
      <t>シンサ</t>
    </rPh>
    <rPh sb="163" eb="165">
      <t>ネンド</t>
    </rPh>
    <rPh sb="166" eb="167">
      <t>コト</t>
    </rPh>
    <rPh sb="169" eb="171">
      <t>バアイ</t>
    </rPh>
    <rPh sb="177" eb="179">
      <t>チョウフク</t>
    </rPh>
    <rPh sb="180" eb="182">
      <t>カノウ</t>
    </rPh>
    <phoneticPr fontId="7"/>
  </si>
  <si>
    <t>就学システムをガバメントクラウド上で稼働させるにあたっての貴社の想定する利用方式について、以下を選択してください。【選択項目（自由記入可）】
 1. 単独利用方式を想定
 2. 共同利用方式を想定
 3. 利用方式検討中
※上記いずれにも該当しない場合は、回答欄に直接内容を記入してください。</t>
    <rPh sb="16" eb="17">
      <t>ジョウ</t>
    </rPh>
    <rPh sb="75" eb="79">
      <t>タンドクリヨウ</t>
    </rPh>
    <rPh sb="79" eb="81">
      <t>ホウシキ</t>
    </rPh>
    <rPh sb="82" eb="84">
      <t>ソウテイ</t>
    </rPh>
    <rPh sb="89" eb="93">
      <t>キョウドウリヨウ</t>
    </rPh>
    <rPh sb="93" eb="95">
      <t>ホウシキ</t>
    </rPh>
    <rPh sb="96" eb="98">
      <t>ソウテイ</t>
    </rPh>
    <phoneticPr fontId="7"/>
  </si>
  <si>
    <t>【様式2】11</t>
    <phoneticPr fontId="7"/>
  </si>
  <si>
    <t xml:space="preserve"> 3. 機能の提供について未定</t>
  </si>
  <si>
    <t xml:space="preserve"> 1. 単独利用方式を想定</t>
  </si>
  <si>
    <t xml:space="preserve"> 2. 共同利用方式を想定</t>
  </si>
  <si>
    <t xml:space="preserve"> 3. 利用方式検討中</t>
  </si>
  <si>
    <t xml:space="preserve"> 1. 参考見積提示可能</t>
  </si>
  <si>
    <t xml:space="preserve"> 2. 参考見積提示可能（見積条件等あり）</t>
  </si>
  <si>
    <t xml:space="preserve"> 3. 条件次第で参考見積の提示可能</t>
  </si>
  <si>
    <t xml:space="preserve"> 4. 現時点での参考見積の提示不可（提示時期の回答は可能）</t>
  </si>
  <si>
    <t xml:space="preserve"> 5. 参考見積の提示不可（提示できる見込みなし）</t>
  </si>
  <si>
    <t>本市では学齢簿の編製を区長に委任しており、住民票と同様に区役所単位で学齢簿の管理を行っています。現在はオンライン処理での異動の権限は各区に閉じており、区間異動の場合に限って他区の学齢簿を異動することが可能です。また、バッチ処理においては区を横断した処理が可能となっています。
貴社が提供する標準準拠システム又はアドオン製品等で、上記のような行政区単位での学齢簿編製に対応することは可能でしょうか。
【自由記入項目】</t>
    <rPh sb="11" eb="13">
      <t>クチョウ</t>
    </rPh>
    <rPh sb="14" eb="16">
      <t>イニン</t>
    </rPh>
    <rPh sb="21" eb="23">
      <t>ジュウミン</t>
    </rPh>
    <rPh sb="23" eb="24">
      <t>ヒョウ</t>
    </rPh>
    <rPh sb="25" eb="27">
      <t>ドウヨウ</t>
    </rPh>
    <rPh sb="28" eb="31">
      <t>クヤクショ</t>
    </rPh>
    <rPh sb="31" eb="33">
      <t>タンイ</t>
    </rPh>
    <rPh sb="34" eb="37">
      <t>ガクレイボ</t>
    </rPh>
    <rPh sb="38" eb="40">
      <t>カンリ</t>
    </rPh>
    <rPh sb="41" eb="42">
      <t>オコナ</t>
    </rPh>
    <rPh sb="48" eb="50">
      <t>ゲンザイ</t>
    </rPh>
    <rPh sb="56" eb="58">
      <t>ショリ</t>
    </rPh>
    <rPh sb="60" eb="62">
      <t>イドウ</t>
    </rPh>
    <rPh sb="63" eb="65">
      <t>ケンゲン</t>
    </rPh>
    <rPh sb="66" eb="67">
      <t>カク</t>
    </rPh>
    <rPh sb="67" eb="68">
      <t>ク</t>
    </rPh>
    <rPh sb="69" eb="70">
      <t>ト</t>
    </rPh>
    <rPh sb="77" eb="79">
      <t>イドウ</t>
    </rPh>
    <rPh sb="80" eb="82">
      <t>バアイ</t>
    </rPh>
    <rPh sb="83" eb="84">
      <t>カギ</t>
    </rPh>
    <rPh sb="86" eb="87">
      <t>タ</t>
    </rPh>
    <rPh sb="87" eb="88">
      <t>ク</t>
    </rPh>
    <rPh sb="89" eb="92">
      <t>ガクレイボ</t>
    </rPh>
    <rPh sb="93" eb="95">
      <t>イドウ</t>
    </rPh>
    <rPh sb="100" eb="102">
      <t>カノウ</t>
    </rPh>
    <rPh sb="124" eb="126">
      <t>ショリ</t>
    </rPh>
    <rPh sb="127" eb="129">
      <t>カノウ</t>
    </rPh>
    <rPh sb="153" eb="154">
      <t>マタ</t>
    </rPh>
    <rPh sb="159" eb="161">
      <t>セイヒン</t>
    </rPh>
    <rPh sb="161" eb="162">
      <t>トウ</t>
    </rPh>
    <rPh sb="164" eb="166">
      <t>ジョウキ</t>
    </rPh>
    <rPh sb="170" eb="173">
      <t>ギョウセイク</t>
    </rPh>
    <rPh sb="173" eb="175">
      <t>タンイ</t>
    </rPh>
    <rPh sb="177" eb="180">
      <t>ガクレイボ</t>
    </rPh>
    <rPh sb="180" eb="182">
      <t>ヘンセイ</t>
    </rPh>
    <rPh sb="183" eb="185">
      <t>タイオウ</t>
    </rPh>
    <rPh sb="190" eb="192">
      <t>カノウ</t>
    </rPh>
    <phoneticPr fontId="7"/>
  </si>
  <si>
    <t>【様式2】18</t>
    <phoneticPr fontId="7"/>
  </si>
  <si>
    <t>参考見積について
※予算要求に向けた参考見積として情報の提供をお願いいたします。
※本回答における参考見積の金額で回答事業者様に不利益等が生じることはありません。</t>
    <rPh sb="0" eb="4">
      <t>サンコウミツモリ</t>
    </rPh>
    <rPh sb="11" eb="15">
      <t>ヨサンヨウキュウ</t>
    </rPh>
    <rPh sb="16" eb="17">
      <t>ム</t>
    </rPh>
    <rPh sb="19" eb="23">
      <t>サンコウミツモリ</t>
    </rPh>
    <rPh sb="26" eb="28">
      <t>ジョウホウ</t>
    </rPh>
    <rPh sb="29" eb="31">
      <t>テイキョウ</t>
    </rPh>
    <rPh sb="33" eb="34">
      <t>ネガ</t>
    </rPh>
    <rPh sb="43" eb="44">
      <t>ホン</t>
    </rPh>
    <rPh sb="44" eb="46">
      <t>カイトウ</t>
    </rPh>
    <rPh sb="50" eb="54">
      <t>サンコウミツモリ</t>
    </rPh>
    <rPh sb="55" eb="57">
      <t>キンガク</t>
    </rPh>
    <rPh sb="58" eb="60">
      <t>カイトウ</t>
    </rPh>
    <rPh sb="60" eb="62">
      <t>ジギョウ</t>
    </rPh>
    <rPh sb="62" eb="63">
      <t>シャ</t>
    </rPh>
    <rPh sb="63" eb="64">
      <t>サマ</t>
    </rPh>
    <rPh sb="65" eb="68">
      <t>フリエキ</t>
    </rPh>
    <rPh sb="68" eb="69">
      <t>トウ</t>
    </rPh>
    <rPh sb="70" eb="71">
      <t>ショウ</t>
    </rPh>
    <phoneticPr fontId="7"/>
  </si>
  <si>
    <t>以下を選択してください。【選択項目（自由記入可）】
 1. 参考見積提示可能
 2. 参考見積提示可能（見積条件等あり）
 3. 条件次第で参考見積の提示可能
 4. 現時点での参考見積の提示不可（提示時期の回答は可能）
 5. 参考見積の提示不可（提示できる見込みなし）
※上記いずれにも該当しない場合は、回答欄に直接内容を記入してください。</t>
    <rPh sb="30" eb="34">
      <t>サンコウミツモリ</t>
    </rPh>
    <rPh sb="43" eb="47">
      <t>サンコウミツモリ</t>
    </rPh>
    <rPh sb="52" eb="54">
      <t>ミツモリ</t>
    </rPh>
    <rPh sb="54" eb="56">
      <t>ジョウケン</t>
    </rPh>
    <rPh sb="56" eb="57">
      <t>トウ</t>
    </rPh>
    <rPh sb="70" eb="74">
      <t>サンコウミツモリ</t>
    </rPh>
    <rPh sb="84" eb="87">
      <t>ゲンジテン</t>
    </rPh>
    <rPh sb="89" eb="93">
      <t>サンコウミツモリ</t>
    </rPh>
    <rPh sb="94" eb="96">
      <t>テイジ</t>
    </rPh>
    <rPh sb="96" eb="98">
      <t>フカ</t>
    </rPh>
    <rPh sb="115" eb="119">
      <t>サンコウミツモリ</t>
    </rPh>
    <rPh sb="122" eb="124">
      <t>フカ</t>
    </rPh>
    <rPh sb="125" eb="127">
      <t>テイジ</t>
    </rPh>
    <rPh sb="130" eb="132">
      <t>ミコ</t>
    </rPh>
    <phoneticPr fontId="7"/>
  </si>
  <si>
    <t>現在は転入・転居等により入学指定が必要となった際には、住民基本台帳システムで異動処理をした後、対象者の学籍システムの異動画面が自動で起動し、入学指定及び通知書発行を行うことが可能となっています。
今後、住民記録システムと学齢簿システムが独立したシステムとなり、転入受付窓口で双方のシステムを操作する必要が生じると思われますが、学齢簿システムでは対象者をどのように検索することになるでしょうか。以下のそれぞれについてご教示ください。
①転入・転居等の処理後に同一端末で学齢簿システムを起動し、入学指定及び通知書発行を行う場合
②転入・転居等の処理とは別端末で学齢簿システムを起動し、入学指定及び通知書発行を行う場合
【自由記入項目】</t>
    <rPh sb="47" eb="50">
      <t>タイショウシャ</t>
    </rPh>
    <rPh sb="63" eb="65">
      <t>ジドウ</t>
    </rPh>
    <rPh sb="66" eb="68">
      <t>キドウ</t>
    </rPh>
    <rPh sb="156" eb="157">
      <t>オモ</t>
    </rPh>
    <rPh sb="207" eb="209">
      <t>キョウジ</t>
    </rPh>
    <rPh sb="219" eb="221">
      <t>テンキョ</t>
    </rPh>
    <rPh sb="221" eb="222">
      <t>トウ</t>
    </rPh>
    <rPh sb="240" eb="242">
      <t>キドウ</t>
    </rPh>
    <rPh sb="244" eb="248">
      <t>ニュウガクシテイ</t>
    </rPh>
    <rPh sb="248" eb="249">
      <t>オヨ</t>
    </rPh>
    <rPh sb="250" eb="253">
      <t>ツウチショ</t>
    </rPh>
    <rPh sb="253" eb="255">
      <t>ハッコウ</t>
    </rPh>
    <rPh sb="256" eb="257">
      <t>オコナ</t>
    </rPh>
    <rPh sb="285" eb="287">
      <t>キドウ</t>
    </rPh>
    <phoneticPr fontId="7"/>
  </si>
  <si>
    <t>現在は学籍システムの異動画面が自動起動することで、入学指定が必要なケースを漏れなく把握することが可能となっています。住民記録システムと学齢簿システムが独立したシステムとなった場合に、学齢児童生徒がいる世帯の異動時に、窓口での入学指定を漏れなく行えるよう、考えられる工夫があればご教示ください。
【自由記入項目】</t>
    <rPh sb="0" eb="2">
      <t>ゲンザイ</t>
    </rPh>
    <rPh sb="41" eb="43">
      <t>ガクセキ</t>
    </rPh>
    <rPh sb="48" eb="50">
      <t>イドウ</t>
    </rPh>
    <rPh sb="50" eb="52">
      <t>ガメン</t>
    </rPh>
    <rPh sb="53" eb="55">
      <t>ジドウ</t>
    </rPh>
    <rPh sb="55" eb="57">
      <t>キドウ</t>
    </rPh>
    <rPh sb="62" eb="64">
      <t>ニュウガク</t>
    </rPh>
    <rPh sb="64" eb="66">
      <t>シテイ</t>
    </rPh>
    <rPh sb="67" eb="69">
      <t>ヒツヨウ</t>
    </rPh>
    <rPh sb="74" eb="75">
      <t>モ</t>
    </rPh>
    <rPh sb="78" eb="80">
      <t>ハアク</t>
    </rPh>
    <rPh sb="85" eb="87">
      <t>カノウ</t>
    </rPh>
    <rPh sb="91" eb="97">
      <t>ガクレイジドウセイト</t>
    </rPh>
    <rPh sb="100" eb="102">
      <t>セタイ</t>
    </rPh>
    <rPh sb="103" eb="106">
      <t>イドウジ</t>
    </rPh>
    <rPh sb="108" eb="110">
      <t>マドグチジュウミンバアイ</t>
    </rPh>
    <phoneticPr fontId="7"/>
  </si>
  <si>
    <t>外国籍の子供の就学機会を確保するため、学齢簿の編製に当たっては全ての外国籍の子供についても一体的に就学状況を管理・把握することが求められています。一方で、就学義務がないため、就学申請に基づき入学指定を行う、外国人学校等も含めた就学状況を把握する必要がある等、日本国籍の場合とは区別して処理を行う必要があります。
貴社が提供する標準準拠システムでは、外国籍の子供の就学状況（①就学状況未把握、②市立小中学校への就学、③市立以外の義務教育諸学校への就学、④外国人学校への就学、⑤不就学、⑥転居・出国等）をどのように管理・識別する想定でしょうか。
なお、③④については在学証明書等の確認までは想定しておらず、就学先の登録については日本国籍の場合と区別して扱う必要があると考えます。
【自由記入項目】</t>
    <rPh sb="1" eb="3">
      <t>コクセキ</t>
    </rPh>
    <rPh sb="7" eb="9">
      <t>シュウガク</t>
    </rPh>
    <rPh sb="9" eb="11">
      <t>キカイ</t>
    </rPh>
    <rPh sb="12" eb="14">
      <t>カクホ</t>
    </rPh>
    <rPh sb="26" eb="27">
      <t>ア</t>
    </rPh>
    <rPh sb="77" eb="79">
      <t>シュウガク</t>
    </rPh>
    <rPh sb="92" eb="93">
      <t>モト</t>
    </rPh>
    <rPh sb="95" eb="97">
      <t>ニュウガク</t>
    </rPh>
    <rPh sb="97" eb="99">
      <t>シテイ</t>
    </rPh>
    <rPh sb="100" eb="101">
      <t>オコナ</t>
    </rPh>
    <rPh sb="122" eb="124">
      <t>ヒツヨウ</t>
    </rPh>
    <rPh sb="127" eb="128">
      <t>トウ</t>
    </rPh>
    <rPh sb="132" eb="133">
      <t>オコナ</t>
    </rPh>
    <rPh sb="134" eb="136">
      <t>ヒツヨウ</t>
    </rPh>
    <rPh sb="178" eb="180">
      <t>コドモ</t>
    </rPh>
    <rPh sb="181" eb="183">
      <t>シュウガク</t>
    </rPh>
    <rPh sb="183" eb="185">
      <t>ジョウキョウ</t>
    </rPh>
    <rPh sb="187" eb="189">
      <t>シュウガク</t>
    </rPh>
    <rPh sb="189" eb="191">
      <t>ジョウキョウ</t>
    </rPh>
    <rPh sb="191" eb="194">
      <t>ミハアク</t>
    </rPh>
    <rPh sb="198" eb="200">
      <t>ショウチュウ</t>
    </rPh>
    <rPh sb="200" eb="202">
      <t>ガッコウ</t>
    </rPh>
    <rPh sb="204" eb="206">
      <t>シュウガク</t>
    </rPh>
    <rPh sb="208" eb="210">
      <t>イチリツ</t>
    </rPh>
    <rPh sb="210" eb="212">
      <t>イガイ</t>
    </rPh>
    <rPh sb="226" eb="229">
      <t>ガイコクジン</t>
    </rPh>
    <rPh sb="229" eb="231">
      <t>ガッコウ</t>
    </rPh>
    <rPh sb="233" eb="235">
      <t>シュウガク</t>
    </rPh>
    <rPh sb="237" eb="240">
      <t>フシュウガク</t>
    </rPh>
    <rPh sb="242" eb="244">
      <t>テンキョ</t>
    </rPh>
    <rPh sb="245" eb="247">
      <t>シュッコク</t>
    </rPh>
    <rPh sb="247" eb="248">
      <t>トウ</t>
    </rPh>
    <rPh sb="255" eb="257">
      <t>カンリ</t>
    </rPh>
    <rPh sb="258" eb="260">
      <t>シキベツ</t>
    </rPh>
    <rPh sb="262" eb="264">
      <t>ソウテイカノウシュウガクハアクジタシュウガクジョウキョウハアクジカタチトウロクカノウシキベツカノウソウテイキョウジカノウ</t>
    </rPh>
    <rPh sb="286" eb="287">
      <t>トウ</t>
    </rPh>
    <rPh sb="293" eb="295">
      <t>ソウテイ</t>
    </rPh>
    <rPh sb="301" eb="304">
      <t>シュウガクサキ</t>
    </rPh>
    <rPh sb="305" eb="307">
      <t>トウロク</t>
    </rPh>
    <rPh sb="320" eb="322">
      <t>クベツ</t>
    </rPh>
    <rPh sb="324" eb="325">
      <t>アツカ</t>
    </rPh>
    <rPh sb="326" eb="328">
      <t>ヒツヨウ</t>
    </rPh>
    <rPh sb="332" eb="333">
      <t>カンガ</t>
    </rPh>
    <phoneticPr fontId="7"/>
  </si>
  <si>
    <t>標準仕様書では、世帯員ごとに所得情報の利用同意の有無を管理し、同意がある場合のみ所得情報の連携を行うこと、所得情報が取得できない場合はCSVでの一括登録を行うことが可能とされていますが、児童扶養手当及び生活保護の情報についても同様に連携の制御や一括登録は可能でしょうか。
【自由記入項目】</t>
    <rPh sb="0" eb="2">
      <t>ヒョウジュン</t>
    </rPh>
    <rPh sb="2" eb="5">
      <t>シヨウショ</t>
    </rPh>
    <rPh sb="24" eb="26">
      <t>ウム</t>
    </rPh>
    <rPh sb="27" eb="29">
      <t>カンリ</t>
    </rPh>
    <rPh sb="53" eb="55">
      <t>ショトク</t>
    </rPh>
    <rPh sb="55" eb="57">
      <t>ジョウホウ</t>
    </rPh>
    <rPh sb="58" eb="60">
      <t>シュトク</t>
    </rPh>
    <rPh sb="64" eb="66">
      <t>バアイ</t>
    </rPh>
    <rPh sb="77" eb="78">
      <t>オコナ</t>
    </rPh>
    <rPh sb="99" eb="100">
      <t>オヨ</t>
    </rPh>
    <rPh sb="101" eb="103">
      <t>セイカツ</t>
    </rPh>
    <rPh sb="103" eb="105">
      <t>ホゴ</t>
    </rPh>
    <rPh sb="106" eb="108">
      <t>ジョウホウ</t>
    </rPh>
    <rPh sb="113" eb="115">
      <t>ドウヨウ</t>
    </rPh>
    <rPh sb="116" eb="118">
      <t>レンケイ</t>
    </rPh>
    <rPh sb="119" eb="121">
      <t>セイギョ</t>
    </rPh>
    <rPh sb="122" eb="124">
      <t>イッカツ</t>
    </rPh>
    <rPh sb="124" eb="126">
      <t>トウロク</t>
    </rPh>
    <rPh sb="127" eb="129">
      <t>カノウ</t>
    </rPh>
    <phoneticPr fontId="7"/>
  </si>
  <si>
    <t>R　年　　月</t>
    <rPh sb="2" eb="3">
      <t>ネン</t>
    </rPh>
    <rPh sb="5" eb="6">
      <t>ガツ</t>
    </rPh>
    <phoneticPr fontId="11"/>
  </si>
  <si>
    <t>運用管理
費用</t>
    <rPh sb="0" eb="2">
      <t>ウンヨウ</t>
    </rPh>
    <rPh sb="2" eb="4">
      <t>カンリ</t>
    </rPh>
    <rPh sb="5" eb="7">
      <t>ヒヨウ</t>
    </rPh>
    <phoneticPr fontId="27"/>
  </si>
  <si>
    <t>機能ID0180224と同様。</t>
    <rPh sb="0" eb="2">
      <t>キノウ</t>
    </rPh>
    <rPh sb="12" eb="14">
      <t>ドウヨウ</t>
    </rPh>
    <phoneticPr fontId="16"/>
  </si>
  <si>
    <t>【様式2】14</t>
    <phoneticPr fontId="7"/>
  </si>
  <si>
    <t xml:space="preserve"> 1. 標準準拠システムと別に構築（アドオン）する形で提供可能</t>
    <phoneticPr fontId="7"/>
  </si>
  <si>
    <t>上記質問で1を選択した場合、貴社が想定している義務教育人口推計機能の構築環境（ガバメントクラウド上か否か）を含めた条件等をご教示ください。
※「ガバメントクラウド上か否か」については回答必須でお願いします。
【自由記入項目】</t>
    <rPh sb="14" eb="16">
      <t>キシャ</t>
    </rPh>
    <rPh sb="17" eb="19">
      <t>ソウテイ</t>
    </rPh>
    <rPh sb="23" eb="31">
      <t>ギムキョウイクジンコウスイケイ</t>
    </rPh>
    <rPh sb="31" eb="33">
      <t>キノウ</t>
    </rPh>
    <rPh sb="34" eb="38">
      <t>コウチクカンキョウ</t>
    </rPh>
    <rPh sb="48" eb="49">
      <t>ジョウ</t>
    </rPh>
    <rPh sb="50" eb="51">
      <t>イナ</t>
    </rPh>
    <rPh sb="54" eb="55">
      <t>フク</t>
    </rPh>
    <rPh sb="57" eb="60">
      <t>ジョウケントウ</t>
    </rPh>
    <rPh sb="62" eb="64">
      <t>キョウジ</t>
    </rPh>
    <rPh sb="91" eb="95">
      <t>カイトウヒッス</t>
    </rPh>
    <rPh sb="97" eb="98">
      <t>ネガ</t>
    </rPh>
    <phoneticPr fontId="7"/>
  </si>
  <si>
    <t>【様式2】回答書</t>
    <rPh sb="5" eb="8">
      <t>カイトウショ</t>
    </rPh>
    <phoneticPr fontId="7"/>
  </si>
  <si>
    <t>学齢簿システムで上記機能を実装見込みの場合、下記質問にご回答ください。</t>
    <rPh sb="0" eb="3">
      <t>ガクレイボ</t>
    </rPh>
    <rPh sb="15" eb="17">
      <t>ミコ</t>
    </rPh>
    <rPh sb="22" eb="24">
      <t>カキ</t>
    </rPh>
    <rPh sb="24" eb="26">
      <t>シツモン</t>
    </rPh>
    <phoneticPr fontId="16"/>
  </si>
  <si>
    <t>【様式2別紙1】住記異動反映方法</t>
    <rPh sb="4" eb="6">
      <t>ベッシ</t>
    </rPh>
    <phoneticPr fontId="7"/>
  </si>
  <si>
    <t>標準仕様書では、標準オプション機能として「転入者の学齢簿は、住民記録情報の異動情報から自動的に作成できること」、「住民記録情報に異動があった場合、住民記録情報より自動で反映できること」とされています。本要件を実装見込みの場合、住民記録システムの異動事由（記載の事由、消除の事由、修正の事由）のうちどの事由について自動作成・自動反映を可能とするかを「【様式2別紙1】住記異動反映方法」にてご回答ください。</t>
    <rPh sb="0" eb="2">
      <t>ヒョウジュン</t>
    </rPh>
    <rPh sb="2" eb="5">
      <t>シヨウショ</t>
    </rPh>
    <rPh sb="8" eb="10">
      <t>ヒョウジュン</t>
    </rPh>
    <rPh sb="15" eb="17">
      <t>キノウ</t>
    </rPh>
    <rPh sb="113" eb="115">
      <t>ジュウミン</t>
    </rPh>
    <rPh sb="115" eb="117">
      <t>キロク</t>
    </rPh>
    <rPh sb="122" eb="124">
      <t>イドウ</t>
    </rPh>
    <rPh sb="124" eb="126">
      <t>ジユウ</t>
    </rPh>
    <rPh sb="127" eb="129">
      <t>キサイ</t>
    </rPh>
    <rPh sb="130" eb="132">
      <t>ジユウ</t>
    </rPh>
    <rPh sb="139" eb="141">
      <t>シュウセイ</t>
    </rPh>
    <rPh sb="142" eb="144">
      <t>ジユウ</t>
    </rPh>
    <rPh sb="150" eb="152">
      <t>ジユウ</t>
    </rPh>
    <rPh sb="156" eb="160">
      <t>ジドウサクセイ</t>
    </rPh>
    <rPh sb="161" eb="163">
      <t>ジドウ</t>
    </rPh>
    <rPh sb="163" eb="165">
      <t>ハンエイ</t>
    </rPh>
    <rPh sb="166" eb="168">
      <t>カノウ</t>
    </rPh>
    <rPh sb="175" eb="177">
      <t>ヨウシキ</t>
    </rPh>
    <rPh sb="178" eb="180">
      <t>ベッシ</t>
    </rPh>
    <phoneticPr fontId="7"/>
  </si>
  <si>
    <t>標準オプション機能</t>
  </si>
  <si>
    <t>0170445</t>
    <phoneticPr fontId="16"/>
  </si>
  <si>
    <t>以下の項目について、コードと名称を任意に設定し編集できること。
・自治体学校コード</t>
    <phoneticPr fontId="16"/>
  </si>
  <si>
    <t>実装必須機能</t>
    <phoneticPr fontId="16"/>
  </si>
  <si>
    <t>標準オプション機能</t>
    <phoneticPr fontId="16"/>
  </si>
  <si>
    <t>1.2.11 健康診断通知書管理</t>
    <phoneticPr fontId="16"/>
  </si>
  <si>
    <t>健康診断通知書管理</t>
  </si>
  <si>
    <t>0170446</t>
    <phoneticPr fontId="16"/>
  </si>
  <si>
    <t>学校ごとの健康診断の実施情報（実施日時、実施場所、受付開始／終了時間）を管理するに当たり、CSV形式による一括更新ができること。
更新結果の確認のため、CSV形式での一括出力ができること。</t>
    <phoneticPr fontId="16"/>
  </si>
  <si>
    <t>1.2.12 入学通知書管理</t>
    <phoneticPr fontId="16"/>
  </si>
  <si>
    <t>入学通知書管理</t>
    <phoneticPr fontId="16"/>
  </si>
  <si>
    <t>0170447</t>
    <phoneticPr fontId="16"/>
  </si>
  <si>
    <t>学校ごとの入学式情報（入学期日、入学式年月日、入学式開始時間、受付開始／終了時間）を管理するに当たり、CSV形式による一括更新ができること。
更新結果の確認のため、CSV形式での一括出力できること。</t>
    <phoneticPr fontId="16"/>
  </si>
  <si>
    <t>1.2.13 日本人・外国人出入国記録照会管理</t>
    <rPh sb="19" eb="23">
      <t>ショウカイカンリ</t>
    </rPh>
    <phoneticPr fontId="16"/>
  </si>
  <si>
    <t>日本人・外国人出入国記録照会</t>
    <phoneticPr fontId="16"/>
  </si>
  <si>
    <t>0170448</t>
    <phoneticPr fontId="16"/>
  </si>
  <si>
    <t>日本人・外国人出入国記録照会にあたり、同一児童生徒に対する複数回照会に対応し、照会結果が管理できること。
【管理項目】
・文書日付
・回答番号（文書番号）
・照会結果の記録等（メモ）</t>
    <phoneticPr fontId="16"/>
  </si>
  <si>
    <t xml:space="preserve"> 2 検索・照会・操作</t>
    <phoneticPr fontId="16"/>
  </si>
  <si>
    <t>0170449</t>
    <phoneticPr fontId="16"/>
  </si>
  <si>
    <t>自治体学校コードを指定して検索ができること。</t>
    <phoneticPr fontId="16"/>
  </si>
  <si>
    <t>0170133</t>
  </si>
  <si>
    <t>0170139</t>
  </si>
  <si>
    <t>0170145</t>
  </si>
  <si>
    <t>4.2.3 学校選択制</t>
  </si>
  <si>
    <t>学校選択制の案内</t>
  </si>
  <si>
    <t>0170450</t>
    <phoneticPr fontId="16"/>
  </si>
  <si>
    <t>学校選択制において、通学区域を住所順（郵便番号または町字コード順）に一覧表示できること。</t>
    <phoneticPr fontId="16"/>
  </si>
  <si>
    <t>0170451</t>
    <phoneticPr fontId="16"/>
  </si>
  <si>
    <t>併せて、XLSX形式又はCSV形式により出力できること。（EUC機能でも可）</t>
    <phoneticPr fontId="16"/>
  </si>
  <si>
    <t>0170192</t>
  </si>
  <si>
    <t>0170441</t>
    <phoneticPr fontId="16"/>
  </si>
  <si>
    <t>区域外就学許可年月日範囲について、区域外就学開始年月日の範囲及び区域外就学終了年月日の範囲を抽出条件として指定できること。</t>
    <rPh sb="53" eb="55">
      <t>シテイ</t>
    </rPh>
    <phoneticPr fontId="16"/>
  </si>
  <si>
    <t>4.2.6 区域外からの就学</t>
    <phoneticPr fontId="16"/>
  </si>
  <si>
    <t>区域外からの就学</t>
    <phoneticPr fontId="16"/>
  </si>
  <si>
    <t>0170442</t>
    <phoneticPr fontId="16"/>
  </si>
  <si>
    <t>0170213</t>
  </si>
  <si>
    <t>0170217</t>
  </si>
  <si>
    <t>区域外就学許可の通知</t>
  </si>
  <si>
    <t>0170443</t>
    <phoneticPr fontId="16"/>
  </si>
  <si>
    <t>入学通知書・入学通知書一覧作成において、一部対象外を設定することができること。</t>
    <phoneticPr fontId="16"/>
  </si>
  <si>
    <t>0170444</t>
    <phoneticPr fontId="16"/>
  </si>
  <si>
    <t>入学通知書の出力は、転入処理を行った窓口でも即時発行ができること。</t>
    <phoneticPr fontId="16"/>
  </si>
  <si>
    <t>5.3 学齢簿情報出力</t>
  </si>
  <si>
    <t>5.3.1 学齢簿情報</t>
    <rPh sb="9" eb="11">
      <t>ジョウホウ</t>
    </rPh>
    <phoneticPr fontId="16"/>
  </si>
  <si>
    <t>学齢簿情報</t>
  </si>
  <si>
    <t>0170452</t>
    <phoneticPr fontId="16"/>
  </si>
  <si>
    <t>複数の学区が設定されている住所の一覧について、候補となる学校とともに住所順（郵便番号または町字コード順）で出力できること。
（EUC機能でも可）</t>
    <phoneticPr fontId="16"/>
  </si>
  <si>
    <t>0170284</t>
  </si>
  <si>
    <t>0170286</t>
  </si>
  <si>
    <t>0170288</t>
  </si>
  <si>
    <t>0170294</t>
  </si>
  <si>
    <t xml:space="preserve">学区・学校・地域別人口統計表（中学校）の集計にあたり、時点を指定できること。
</t>
    <phoneticPr fontId="16"/>
  </si>
  <si>
    <t>標準オプション機能</t>
    <rPh sb="0" eb="2">
      <t>ヒョウジュン</t>
    </rPh>
    <phoneticPr fontId="16"/>
  </si>
  <si>
    <t>0170453</t>
    <phoneticPr fontId="16"/>
  </si>
  <si>
    <t>出力帳票について、分割なし、行政区等単位で分割のいずれかを選択できること。</t>
    <phoneticPr fontId="16"/>
  </si>
  <si>
    <t>‐</t>
    <phoneticPr fontId="16"/>
  </si>
  <si>
    <t>0170454</t>
    <phoneticPr fontId="16"/>
  </si>
  <si>
    <t>出力される帳票の出力順（行政区順、学校コード順、行政区順と学校順の組み合わせ方法）、改ページの設定（一括出力時に区ごと又は学校ごとに改ページを行うかの有無）等について自治体で選択できること。</t>
    <phoneticPr fontId="16"/>
  </si>
  <si>
    <t>0170455</t>
    <phoneticPr fontId="16"/>
  </si>
  <si>
    <t>ファイル名の命名規則について自治体ごとに設定できること
（例）
・分割なしの場合："文書名".拡張子
・行政区単位の場合：行政区等コード_行政区等名_"文書名".拡張子</t>
    <phoneticPr fontId="16"/>
  </si>
  <si>
    <t>0170456</t>
    <phoneticPr fontId="16"/>
  </si>
  <si>
    <t>PDFやEXCEL形式の帳票出力結果ファイルを出力する場合、学校単位又は学区単位でファイル分割できること</t>
    <phoneticPr fontId="16"/>
  </si>
  <si>
    <t>0170457</t>
    <phoneticPr fontId="16"/>
  </si>
  <si>
    <t>出力した帳票データのファイル名の命名規則を設定できること
（例）
・自治体学校コード_学校名_""文書名"".拡張子"または学校コード_学校名_""文書名"".拡張子"</t>
    <phoneticPr fontId="16"/>
  </si>
  <si>
    <t>7.17 その他</t>
    <rPh sb="7" eb="8">
      <t>タ</t>
    </rPh>
    <phoneticPr fontId="16"/>
  </si>
  <si>
    <t>その他</t>
    <rPh sb="2" eb="3">
      <t>タ</t>
    </rPh>
    <phoneticPr fontId="16"/>
  </si>
  <si>
    <t>0170458</t>
    <phoneticPr fontId="16"/>
  </si>
  <si>
    <t>教育委員会から行政区（区役所）に対するメッセージ送付機能を搭載できること。</t>
    <phoneticPr fontId="16"/>
  </si>
  <si>
    <t>指定都市
実装区分</t>
    <rPh sb="0" eb="4">
      <t>シテイトシ</t>
    </rPh>
    <rPh sb="5" eb="9">
      <t>ジッソウクブン</t>
    </rPh>
    <phoneticPr fontId="4"/>
  </si>
  <si>
    <t>一般市区町村
実装区分</t>
    <rPh sb="0" eb="2">
      <t>いっぱん</t>
    </rPh>
    <rPh sb="2" eb="4">
      <t>しく</t>
    </rPh>
    <rPh sb="4" eb="6">
      <t>ちょうそん</t>
    </rPh>
    <rPh sb="7" eb="11">
      <t>じっそうくぶん</t>
    </rPh>
    <phoneticPr fontId="0" type="Hiragana"/>
  </si>
  <si>
    <t>小学校入学者名簿</t>
  </si>
  <si>
    <t xml:space="preserve">同一人リストについて、「第３章 &gt; 4.2.1.2 &gt; 二重登録」のチェック機能と同様の条件に該当する再転入や帰化、住民登録外者から住民となった児童生徒を対象に、直接印刷ができ、併せてXLSX形式又はCSV形式のいずれかの形式により登録済の情報と新しい情報の２つのデータを出力できること。出力項目は、「4.1.3 一覧表の共通項目」に規定する項目（児童生徒情報及び保護者情報）に以下を加えたものとすること。
・児童生徒郵便番号
・児童生徒の現住所
・児童生徒宛名番号
・保護者郵便番号
・保護者の現住所
・保護者の宛名番号
</t>
    <rPh sb="231" eb="233">
      <t>バンゴウ</t>
    </rPh>
    <rPh sb="259" eb="261">
      <t>バンゴウ</t>
    </rPh>
    <phoneticPr fontId="4"/>
  </si>
  <si>
    <t>住基異動者リスト</t>
  </si>
  <si>
    <t xml:space="preserve">学区・学校名更新結果一覧について、直接印刷ができ、併せてXLSX形式又はCSV形式のいずれかの形式により出力できること。出力項目は、「4.1.3一覧表の共通項目」に規定する項目（児童生徒情報及び保護者情報）に以下を加えたものとすること。
・変更前後の指定学校区
・変更前後の就学指定校名
</t>
    <rPh sb="121" eb="123">
      <t>ヘンコウ</t>
    </rPh>
    <rPh sb="123" eb="125">
      <t>ゼンゴ</t>
    </rPh>
    <rPh sb="133" eb="135">
      <t>ヘンコウ</t>
    </rPh>
    <rPh sb="135" eb="137">
      <t>ゼンゴ</t>
    </rPh>
    <phoneticPr fontId="4"/>
  </si>
  <si>
    <t>健康診断通知書</t>
  </si>
  <si>
    <t>健康診断票</t>
  </si>
  <si>
    <t xml:space="preserve">健康診断予備調査票について、XLSX形式、PDF形式又は直接印刷のいずれかの形式により一括出力及び個別出力できること。
様式は、日本学校保健会の「就学時の健康診断マニュアル（平成29年度改訂）」に掲載されている「健康に関する調査（例）」を参考にすること。
</t>
  </si>
  <si>
    <t>学齢簿（単票）</t>
  </si>
  <si>
    <t>標準オプション機能</t>
    <rPh sb="0" eb="2">
      <t>ヒョウジュン</t>
    </rPh>
    <rPh sb="7" eb="9">
      <t>キノウ</t>
    </rPh>
    <phoneticPr fontId="4"/>
  </si>
  <si>
    <t xml:space="preserve">教育人口等推計表について、直接印刷ができ、併せてXLSX形式又はCSV形式のいずれかの形式により出力できること。出力項目は、以下のとおりとすること。
・指定小学校区又は指定中学校区
・就学予定者数（年齢・男女別、小計）
・小学校児童数（学年・男女別、小計）
・中学校生徒数（学年・男女別、小計）
・児童生徒数（男女別、合計）
</t>
  </si>
  <si>
    <t>0170068</t>
  </si>
  <si>
    <t xml:space="preserve">小学校入学者名簿について、学校毎に直接印刷ができ、併せてXLSX形式又はCSV形式のいずれかの形式により出力できること。出力項目は、「4.1.3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・就学校変更開始年月日（区域外就学の場合は、区域外就学開始年月日）
・就学校変更終了年月日（区域外就学の場合は、区域外就学終了年月日）
</t>
  </si>
  <si>
    <t xml:space="preserve">編入学通知書について、XLSX形式、PDF形式又は直接印刷のいずれかの形式により出力できること（保護者宛、学校長宛）。出力項目は、「4.3.1 転入学通知書」と同様とすること。
</t>
  </si>
  <si>
    <t>0170069</t>
  </si>
  <si>
    <t xml:space="preserve">中学校入学者名簿について、学校毎に直接印刷ができ、併せてXLSX形式又はCSV形式のいずれかの形式により出力できること。出力項目は、「4.1.3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・就学校変更開始年月日（区域外就学の場合は、区域外就学開始年月日）
・就学校変更終了年月日（区域外就学の場合は、区域外就学終了年月日）
</t>
  </si>
  <si>
    <t>4.4.4 学区・学校名更新結果一覧</t>
  </si>
  <si>
    <t>学区・学校名更新結果一覧</t>
  </si>
  <si>
    <t>0170067</t>
  </si>
  <si>
    <t>0170066</t>
  </si>
  <si>
    <t xml:space="preserve">健康診断通知書について、XLSX形式、PDF形式又は直接印刷のいずれかの形式により一括出力及び個別出力できること（圧着はがき版）。
カスタマーバーコードを記載すること。
通知書タイトル及び通知文は、個別に設定できること。
</t>
  </si>
  <si>
    <t>0170064</t>
  </si>
  <si>
    <t xml:space="preserve">就学事務固有で設定された通称名の出力は任意とする。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
</t>
  </si>
  <si>
    <t>0170048</t>
  </si>
  <si>
    <t xml:space="preserve">成人式案内送付一覧について、直接印刷ができ、併せてXLSX形式又はCSV形式のいずれかの形式により出力できること。出力項目は、「4.1.4 発送者一覧の共通項目」に規定する項目とすること。
</t>
  </si>
  <si>
    <t>0170050</t>
  </si>
  <si>
    <t>運動会案内送付一覧</t>
  </si>
  <si>
    <t>0170051</t>
  </si>
  <si>
    <t xml:space="preserve">運動会案内送付一覧について、直接印刷ができ、併せてXLSX形式又はCSV形式のいずれかの形式により出力できること。出力項目は、「4.1.4 発送者一覧の共通項目」に規定する項目とすること。
</t>
  </si>
  <si>
    <t>・児童の住所コード（住所_市区町村コード、住所_町字コード、住所_方書コード）
・児童の行政区コード（指定都市_行政区等コード）</t>
    <rPh sb="51" eb="53">
      <t>シテイ</t>
    </rPh>
    <rPh sb="53" eb="55">
      <t>トシ</t>
    </rPh>
    <rPh sb="56" eb="59">
      <t>ギョウセイク</t>
    </rPh>
    <rPh sb="59" eb="60">
      <t>トウ</t>
    </rPh>
    <phoneticPr fontId="4"/>
  </si>
  <si>
    <t>要</t>
    <rPh sb="0" eb="1">
      <t>ヨウ</t>
    </rPh>
    <phoneticPr fontId="6"/>
  </si>
  <si>
    <t>学区判定、児童生徒の検索・抽出、通知書発送、統計等に必要であるため。</t>
    <rPh sb="0" eb="2">
      <t>ガック</t>
    </rPh>
    <rPh sb="2" eb="4">
      <t>ハンテイ</t>
    </rPh>
    <rPh sb="5" eb="7">
      <t>ジドウ</t>
    </rPh>
    <rPh sb="7" eb="9">
      <t>セイト</t>
    </rPh>
    <rPh sb="10" eb="12">
      <t>ケンサク</t>
    </rPh>
    <rPh sb="13" eb="15">
      <t>チュウシュツ</t>
    </rPh>
    <rPh sb="16" eb="18">
      <t>ツウチ</t>
    </rPh>
    <rPh sb="18" eb="19">
      <t>ショ</t>
    </rPh>
    <rPh sb="19" eb="21">
      <t>ハッソウ</t>
    </rPh>
    <rPh sb="22" eb="24">
      <t>トウケイ</t>
    </rPh>
    <rPh sb="24" eb="25">
      <t>トウ</t>
    </rPh>
    <rPh sb="26" eb="28">
      <t>ヒツヨウ</t>
    </rPh>
    <phoneticPr fontId="6"/>
  </si>
  <si>
    <t>・居所不明状況
・居所不明年月日</t>
  </si>
  <si>
    <t>1年以上居所不明者の管理が必要であるため。</t>
    <rPh sb="10" eb="12">
      <t>カンリ</t>
    </rPh>
    <rPh sb="13" eb="15">
      <t>ヒツヨウ</t>
    </rPh>
    <phoneticPr fontId="6"/>
  </si>
  <si>
    <t>児童生徒の世帯及び世帯主に関する情報が必要であり、住民記録システムから取得する必要があるため。</t>
    <rPh sb="0" eb="2">
      <t>ジドウ</t>
    </rPh>
    <rPh sb="2" eb="4">
      <t>セイト</t>
    </rPh>
    <rPh sb="5" eb="7">
      <t>セタイ</t>
    </rPh>
    <rPh sb="7" eb="8">
      <t>オヨ</t>
    </rPh>
    <rPh sb="9" eb="12">
      <t>セタイヌシ</t>
    </rPh>
    <rPh sb="13" eb="14">
      <t>カン</t>
    </rPh>
    <rPh sb="16" eb="18">
      <t>ジョウホウ</t>
    </rPh>
    <rPh sb="19" eb="21">
      <t>ヒツヨウ</t>
    </rPh>
    <rPh sb="25" eb="27">
      <t>ジュウミン</t>
    </rPh>
    <rPh sb="27" eb="29">
      <t>キロク</t>
    </rPh>
    <rPh sb="35" eb="37">
      <t>シュトク</t>
    </rPh>
    <rPh sb="39" eb="41">
      <t>ヒツヨウ</t>
    </rPh>
    <phoneticPr fontId="6"/>
  </si>
  <si>
    <t>想定なし</t>
    <rPh sb="0" eb="2">
      <t>ソウテイ</t>
    </rPh>
    <phoneticPr fontId="6"/>
  </si>
  <si>
    <t>・児童生徒前住所
・居所（現住所と違う場合に使用）</t>
  </si>
  <si>
    <t>不要</t>
    <rPh sb="0" eb="2">
      <t>フヨウ</t>
    </rPh>
    <phoneticPr fontId="6"/>
  </si>
  <si>
    <t>・児童生徒前住所：区間異動や転居の場合、学齢簿の異動履歴から確認可能と想定するため。
・居所：保護者送付先の登録又は別途住登外者とする扱いで対応可能と想定するため。</t>
    <rPh sb="20" eb="23">
      <t>ガクレイボ</t>
    </rPh>
    <rPh sb="24" eb="26">
      <t>イドウ</t>
    </rPh>
    <rPh sb="26" eb="28">
      <t>リレキ</t>
    </rPh>
    <rPh sb="30" eb="32">
      <t>カクニン</t>
    </rPh>
    <rPh sb="32" eb="34">
      <t>カノウ</t>
    </rPh>
    <rPh sb="35" eb="37">
      <t>ソウテイ</t>
    </rPh>
    <rPh sb="44" eb="46">
      <t>キョショ</t>
    </rPh>
    <rPh sb="54" eb="56">
      <t>トウロク</t>
    </rPh>
    <rPh sb="56" eb="57">
      <t>マタ</t>
    </rPh>
    <rPh sb="58" eb="60">
      <t>ベット</t>
    </rPh>
    <rPh sb="63" eb="64">
      <t>シャ</t>
    </rPh>
    <rPh sb="67" eb="68">
      <t>アツカ</t>
    </rPh>
    <rPh sb="70" eb="72">
      <t>タイオウ</t>
    </rPh>
    <phoneticPr fontId="6"/>
  </si>
  <si>
    <t>－</t>
  </si>
  <si>
    <t>・区域外就学区分
・区域外就学不許可理由</t>
  </si>
  <si>
    <t>機能ID 0170217の通り、申請書を基に予定の入力、承諾書を受けての確定入力のように二段階での登録を想定しているため。</t>
    <rPh sb="0" eb="2">
      <t>キノウ</t>
    </rPh>
    <rPh sb="13" eb="14">
      <t>トオ</t>
    </rPh>
    <rPh sb="52" eb="54">
      <t>ソウテイ</t>
    </rPh>
    <phoneticPr fontId="6"/>
  </si>
  <si>
    <t>・区域外就学開始学年</t>
  </si>
  <si>
    <t>区域外就学開始年月日で代替可能であるため。</t>
    <rPh sb="11" eb="13">
      <t>ダイタイ</t>
    </rPh>
    <rPh sb="13" eb="15">
      <t>カノウ</t>
    </rPh>
    <phoneticPr fontId="6"/>
  </si>
  <si>
    <t>左記全て</t>
  </si>
  <si>
    <t>左記全て</t>
    <rPh sb="0" eb="2">
      <t>サキ</t>
    </rPh>
    <rPh sb="2" eb="3">
      <t>スベ</t>
    </rPh>
    <phoneticPr fontId="6"/>
  </si>
  <si>
    <t>業務上使用する可能性があるため。</t>
    <rPh sb="0" eb="3">
      <t>ギョウムジョウ</t>
    </rPh>
    <rPh sb="3" eb="5">
      <t>シヨウ</t>
    </rPh>
    <rPh sb="7" eb="10">
      <t>カノウセイ</t>
    </rPh>
    <phoneticPr fontId="6"/>
  </si>
  <si>
    <t>特に管理が必要な項目ではないため。</t>
    <rPh sb="0" eb="1">
      <t>トク</t>
    </rPh>
    <rPh sb="2" eb="4">
      <t>カンリ</t>
    </rPh>
    <rPh sb="5" eb="7">
      <t>ヒツヨウ</t>
    </rPh>
    <rPh sb="8" eb="10">
      <t>コウモク</t>
    </rPh>
    <phoneticPr fontId="6"/>
  </si>
  <si>
    <t xml:space="preserve">メモとして十分な文字数を登録可能であれば、修正・削除の履歴管理までは求めないため。
</t>
    <rPh sb="5" eb="7">
      <t>ジュウブン</t>
    </rPh>
    <rPh sb="8" eb="11">
      <t>モジスウ</t>
    </rPh>
    <rPh sb="12" eb="14">
      <t>トウロク</t>
    </rPh>
    <rPh sb="14" eb="16">
      <t>カノウ</t>
    </rPh>
    <rPh sb="21" eb="23">
      <t>シュウセイ</t>
    </rPh>
    <rPh sb="24" eb="26">
      <t>サクジョ</t>
    </rPh>
    <rPh sb="27" eb="29">
      <t>リレキ</t>
    </rPh>
    <rPh sb="29" eb="31">
      <t>カンリ</t>
    </rPh>
    <rPh sb="34" eb="35">
      <t>モト</t>
    </rPh>
    <phoneticPr fontId="6"/>
  </si>
  <si>
    <t>本項目がない場合は学齢簿変更事由や各種日付を複雑に組み合わせて判別する必要があるため。</t>
    <rPh sb="0" eb="1">
      <t>ホン</t>
    </rPh>
    <rPh sb="1" eb="3">
      <t>コウモク</t>
    </rPh>
    <rPh sb="6" eb="8">
      <t>バアイ</t>
    </rPh>
    <rPh sb="17" eb="19">
      <t>カクシュ</t>
    </rPh>
    <rPh sb="19" eb="21">
      <t>ヒヅケ</t>
    </rPh>
    <rPh sb="22" eb="24">
      <t>フクザツ</t>
    </rPh>
    <rPh sb="25" eb="26">
      <t>ク</t>
    </rPh>
    <rPh sb="27" eb="28">
      <t>ア</t>
    </rPh>
    <rPh sb="31" eb="33">
      <t>ハンベツ</t>
    </rPh>
    <rPh sb="35" eb="37">
      <t>ヒツヨウ</t>
    </rPh>
    <phoneticPr fontId="6"/>
  </si>
  <si>
    <t>保存年限経過後はデータを削除するため。</t>
    <rPh sb="0" eb="2">
      <t>ホゾン</t>
    </rPh>
    <rPh sb="2" eb="4">
      <t>ネンゲン</t>
    </rPh>
    <rPh sb="4" eb="7">
      <t>ケイカゴ</t>
    </rPh>
    <rPh sb="12" eb="14">
      <t>サクジョ</t>
    </rPh>
    <phoneticPr fontId="6"/>
  </si>
  <si>
    <t>・就学校変更区分：使用する想定がないため。
・区域外就学区分、支援措置対象者区分：データ要件で定義されたコードを利用するため。</t>
    <rPh sb="9" eb="11">
      <t>シヨウ</t>
    </rPh>
    <rPh sb="13" eb="15">
      <t>ソウテイ</t>
    </rPh>
    <rPh sb="23" eb="26">
      <t>クイキガイ</t>
    </rPh>
    <rPh sb="26" eb="28">
      <t>シュウガク</t>
    </rPh>
    <rPh sb="28" eb="30">
      <t>クブン</t>
    </rPh>
    <rPh sb="44" eb="46">
      <t>ヨウケン</t>
    </rPh>
    <rPh sb="47" eb="49">
      <t>テイギ</t>
    </rPh>
    <rPh sb="56" eb="58">
      <t>リヨウ</t>
    </rPh>
    <phoneticPr fontId="6"/>
  </si>
  <si>
    <t>学校コードを用いることは必須とされており、取り込み機能も必要であるため。</t>
    <rPh sb="0" eb="2">
      <t>ガッコウ</t>
    </rPh>
    <rPh sb="6" eb="7">
      <t>モチ</t>
    </rPh>
    <rPh sb="12" eb="14">
      <t>ヒッス</t>
    </rPh>
    <rPh sb="21" eb="22">
      <t>ト</t>
    </rPh>
    <rPh sb="23" eb="24">
      <t>コミ</t>
    </rPh>
    <rPh sb="25" eb="27">
      <t>キノウ</t>
    </rPh>
    <rPh sb="28" eb="30">
      <t>ヒツヨウ</t>
    </rPh>
    <phoneticPr fontId="6"/>
  </si>
  <si>
    <t>検索性向上のために必要な機能であるため。</t>
    <rPh sb="0" eb="3">
      <t>ケンサクセイ</t>
    </rPh>
    <rPh sb="3" eb="5">
      <t>コウジョウ</t>
    </rPh>
    <rPh sb="9" eb="11">
      <t>ヒツヨウ</t>
    </rPh>
    <rPh sb="12" eb="14">
      <t>キノウ</t>
    </rPh>
    <phoneticPr fontId="6"/>
  </si>
  <si>
    <t>同上</t>
    <rPh sb="0" eb="2">
      <t>ドウジョウ</t>
    </rPh>
    <phoneticPr fontId="6"/>
  </si>
  <si>
    <t>通称名については離婚や支援措置などの理由により本名と異なる氏名（通名）を利用するケースとされており、設定されている場合に検索条件として利用することが必要であるため。</t>
    <rPh sb="0" eb="3">
      <t>ツウショウメイ</t>
    </rPh>
    <rPh sb="50" eb="52">
      <t>セッテイ</t>
    </rPh>
    <rPh sb="57" eb="59">
      <t>バアイ</t>
    </rPh>
    <rPh sb="60" eb="62">
      <t>ケンサク</t>
    </rPh>
    <rPh sb="62" eb="64">
      <t>ジョウケン</t>
    </rPh>
    <rPh sb="67" eb="69">
      <t>リヨウ</t>
    </rPh>
    <rPh sb="74" eb="76">
      <t>ヒツヨウリヨウカタケンサクヒツヨウ</t>
    </rPh>
    <phoneticPr fontId="6"/>
  </si>
  <si>
    <t>検索性については事業者による創意工夫の範疇と想定するため。</t>
    <rPh sb="0" eb="3">
      <t>ケンサクセイ</t>
    </rPh>
    <rPh sb="8" eb="11">
      <t>ジギョウシャ</t>
    </rPh>
    <rPh sb="14" eb="16">
      <t>ソウイ</t>
    </rPh>
    <rPh sb="16" eb="18">
      <t>クフウ</t>
    </rPh>
    <rPh sb="19" eb="21">
      <t>ハンチュウ</t>
    </rPh>
    <rPh sb="22" eb="24">
      <t>ソウテイ</t>
    </rPh>
    <phoneticPr fontId="6"/>
  </si>
  <si>
    <t>生年月日不詳での登録が可能であるならば、検索も必要であるため。</t>
    <rPh sb="0" eb="4">
      <t>セイネンガッピ</t>
    </rPh>
    <rPh sb="4" eb="6">
      <t>フショウ</t>
    </rPh>
    <rPh sb="8" eb="10">
      <t>トウロク</t>
    </rPh>
    <rPh sb="11" eb="13">
      <t>カノウ</t>
    </rPh>
    <rPh sb="20" eb="22">
      <t>ケンサク</t>
    </rPh>
    <rPh sb="23" eb="24">
      <t>ヨウ</t>
    </rPh>
    <phoneticPr fontId="6"/>
  </si>
  <si>
    <t>学齢簿の状態を識別して検索・参照することが必要であるため。</t>
    <rPh sb="0" eb="3">
      <t>ガクレイボ</t>
    </rPh>
    <rPh sb="4" eb="5">
      <t>ジョウ</t>
    </rPh>
    <rPh sb="7" eb="9">
      <t>シキベツ</t>
    </rPh>
    <rPh sb="11" eb="13">
      <t>ケンサク</t>
    </rPh>
    <rPh sb="14" eb="16">
      <t>サンショウ</t>
    </rPh>
    <rPh sb="21" eb="23">
      <t>ヒツヨウ</t>
    </rPh>
    <phoneticPr fontId="6"/>
  </si>
  <si>
    <t>許可期限が終了する場合、再申請を促す等の対応を行うため。</t>
    <rPh sb="0" eb="4">
      <t>キョカキゲン</t>
    </rPh>
    <rPh sb="5" eb="7">
      <t>シュウリョウ</t>
    </rPh>
    <rPh sb="9" eb="11">
      <t>バアイ</t>
    </rPh>
    <rPh sb="12" eb="15">
      <t>サイシンセイ</t>
    </rPh>
    <rPh sb="16" eb="17">
      <t>ウナガ</t>
    </rPh>
    <rPh sb="18" eb="19">
      <t>トウ</t>
    </rPh>
    <rPh sb="20" eb="22">
      <t>タイオウ</t>
    </rPh>
    <rPh sb="23" eb="24">
      <t>オコナ</t>
    </rPh>
    <phoneticPr fontId="6"/>
  </si>
  <si>
    <t>現年度（小6）と新年度（中1）の照会</t>
    <rPh sb="16" eb="18">
      <t>ショウカイ</t>
    </rPh>
    <phoneticPr fontId="6"/>
  </si>
  <si>
    <t>現年度（小6）の就学校と新年度（中1）の就学予定校については、同時並行で管理する必要があるため。</t>
    <rPh sb="20" eb="22">
      <t>シュウガク</t>
    </rPh>
    <rPh sb="22" eb="24">
      <t>ヨテイ</t>
    </rPh>
    <rPh sb="24" eb="25">
      <t>コウ</t>
    </rPh>
    <rPh sb="31" eb="33">
      <t>ドウジ</t>
    </rPh>
    <rPh sb="33" eb="35">
      <t>ヘイコウ</t>
    </rPh>
    <rPh sb="36" eb="38">
      <t>カンリ</t>
    </rPh>
    <phoneticPr fontId="6"/>
  </si>
  <si>
    <t>その他の学年の照会</t>
    <rPh sb="2" eb="3">
      <t>タ</t>
    </rPh>
    <rPh sb="4" eb="6">
      <t>ガクネン</t>
    </rPh>
    <rPh sb="7" eb="9">
      <t>ショウカイ</t>
    </rPh>
    <phoneticPr fontId="6"/>
  </si>
  <si>
    <t>同時並行で管理する必要はなく、学齢簿の異動履歴からの参照できると想定するため。</t>
    <rPh sb="0" eb="2">
      <t>ドウジ</t>
    </rPh>
    <rPh sb="2" eb="4">
      <t>ヘイコウ</t>
    </rPh>
    <rPh sb="5" eb="7">
      <t>カンリ</t>
    </rPh>
    <rPh sb="9" eb="11">
      <t>ヒツヨウ</t>
    </rPh>
    <rPh sb="26" eb="28">
      <t>サンショウ</t>
    </rPh>
    <phoneticPr fontId="6"/>
  </si>
  <si>
    <t>送付先や住登外宛名等の入力画面</t>
    <rPh sb="0" eb="3">
      <t>ソウフサキ</t>
    </rPh>
    <rPh sb="9" eb="10">
      <t>トウ</t>
    </rPh>
    <rPh sb="11" eb="13">
      <t>ニュウリョク</t>
    </rPh>
    <rPh sb="13" eb="15">
      <t>ガメン</t>
    </rPh>
    <phoneticPr fontId="6"/>
  </si>
  <si>
    <t>住民記録システムから連携される住民情報以外で、氏名・住所等を入力する際には必要な機能と想定するため。</t>
    <rPh sb="2" eb="4">
      <t>キロク</t>
    </rPh>
    <rPh sb="10" eb="12">
      <t>レンケイ</t>
    </rPh>
    <rPh sb="15" eb="17">
      <t>ジュウミン</t>
    </rPh>
    <rPh sb="17" eb="19">
      <t>ジョウホウ</t>
    </rPh>
    <rPh sb="19" eb="21">
      <t>イガイ</t>
    </rPh>
    <rPh sb="23" eb="25">
      <t>シメイ</t>
    </rPh>
    <rPh sb="26" eb="28">
      <t>ジュウショ</t>
    </rPh>
    <rPh sb="28" eb="29">
      <t>トウ</t>
    </rPh>
    <rPh sb="30" eb="32">
      <t>ニュウリョク</t>
    </rPh>
    <rPh sb="34" eb="35">
      <t>サイ</t>
    </rPh>
    <rPh sb="37" eb="39">
      <t>ヒツヨウ</t>
    </rPh>
    <rPh sb="40" eb="42">
      <t>キノウ</t>
    </rPh>
    <rPh sb="43" eb="45">
      <t>ソウテイ</t>
    </rPh>
    <phoneticPr fontId="6"/>
  </si>
  <si>
    <t>上記以外の画面</t>
    <rPh sb="0" eb="2">
      <t>ジョウキ</t>
    </rPh>
    <rPh sb="2" eb="4">
      <t>イガイ</t>
    </rPh>
    <rPh sb="5" eb="7">
      <t>ガメン</t>
    </rPh>
    <phoneticPr fontId="6"/>
  </si>
  <si>
    <t>氏名又は住所を入力する画面においては有用であり実装されることが望ましいが、上記以外は必須とは言えないため。</t>
    <rPh sb="0" eb="2">
      <t>シメイ</t>
    </rPh>
    <rPh sb="2" eb="3">
      <t>マタ</t>
    </rPh>
    <rPh sb="4" eb="6">
      <t>ジュウショ</t>
    </rPh>
    <rPh sb="7" eb="9">
      <t>ニュウリョク</t>
    </rPh>
    <rPh sb="11" eb="13">
      <t>ガメン</t>
    </rPh>
    <rPh sb="37" eb="39">
      <t>ジョウキ</t>
    </rPh>
    <rPh sb="39" eb="41">
      <t>イガイ</t>
    </rPh>
    <phoneticPr fontId="6"/>
  </si>
  <si>
    <t>実現方法が不明確であるため。</t>
  </si>
  <si>
    <t>時期によっては短時間で非常に多くの窓口対応をこなす必要があり、キーボードのみでの画面操作が必要であるため。</t>
    <rPh sb="40" eb="42">
      <t>ガメン</t>
    </rPh>
    <rPh sb="42" eb="44">
      <t>ソウサ</t>
    </rPh>
    <rPh sb="45" eb="47">
      <t>ヒツヨウ</t>
    </rPh>
    <phoneticPr fontId="6"/>
  </si>
  <si>
    <t>転入時の処理を効率的に行う必要があるため。</t>
    <rPh sb="0" eb="2">
      <t>テンニュウ</t>
    </rPh>
    <rPh sb="2" eb="3">
      <t>ジ</t>
    </rPh>
    <rPh sb="4" eb="6">
      <t>ショリ</t>
    </rPh>
    <rPh sb="7" eb="9">
      <t>コウリツ</t>
    </rPh>
    <rPh sb="9" eb="10">
      <t>テキ</t>
    </rPh>
    <rPh sb="11" eb="12">
      <t>オコナ</t>
    </rPh>
    <rPh sb="13" eb="15">
      <t>ヒツヨウ</t>
    </rPh>
    <phoneticPr fontId="6"/>
  </si>
  <si>
    <t>指定した日付を入学日としており、実際に入学した日付を管理する必要がないため。</t>
    <rPh sb="0" eb="2">
      <t>シテイ</t>
    </rPh>
    <rPh sb="4" eb="6">
      <t>ヒヅケ</t>
    </rPh>
    <rPh sb="7" eb="10">
      <t>ニュウガクビ</t>
    </rPh>
    <phoneticPr fontId="6"/>
  </si>
  <si>
    <t>二重登録と判断した場合は１つの学齢簿に統合する機能</t>
    <rPh sb="23" eb="25">
      <t>キノウ</t>
    </rPh>
    <phoneticPr fontId="16"/>
  </si>
  <si>
    <t>住民登録外者から住民登録となる場合など、学齢簿上で二重登録が発生する場合は、1つの学齢簿に統合する機能が必要であるため。</t>
    <rPh sb="20" eb="23">
      <t>ガクレイボ</t>
    </rPh>
    <rPh sb="23" eb="24">
      <t>ジョウ</t>
    </rPh>
    <rPh sb="25" eb="29">
      <t>ニジュウトウロク</t>
    </rPh>
    <rPh sb="30" eb="32">
      <t>ハッセイ</t>
    </rPh>
    <rPh sb="37" eb="39">
      <t>バアイ</t>
    </rPh>
    <rPh sb="44" eb="45">
      <t>ボ</t>
    </rPh>
    <rPh sb="45" eb="47">
      <t>リレキ</t>
    </rPh>
    <rPh sb="55" eb="57">
      <t>ヒツヨウ</t>
    </rPh>
    <phoneticPr fontId="16"/>
  </si>
  <si>
    <t>想定なし</t>
    <rPh sb="0" eb="2">
      <t>ソウテイ</t>
    </rPh>
    <phoneticPr fontId="16"/>
  </si>
  <si>
    <t>過去の情報と新しい情報の２つのデータを同一人物としてチェックする機能</t>
    <phoneticPr fontId="16"/>
  </si>
  <si>
    <t>同一人物のチェックは現在行っておらず、特に実施が推奨されているものではないため。</t>
    <rPh sb="0" eb="2">
      <t>ドウイツ</t>
    </rPh>
    <rPh sb="2" eb="4">
      <t>ジンブツ</t>
    </rPh>
    <rPh sb="10" eb="12">
      <t>ゲンザイ</t>
    </rPh>
    <rPh sb="12" eb="13">
      <t>オコナ</t>
    </rPh>
    <rPh sb="19" eb="20">
      <t>トク</t>
    </rPh>
    <rPh sb="21" eb="23">
      <t>ジッシ</t>
    </rPh>
    <rPh sb="24" eb="26">
      <t>スイショウ</t>
    </rPh>
    <phoneticPr fontId="16"/>
  </si>
  <si>
    <t>－</t>
    <phoneticPr fontId="16"/>
  </si>
  <si>
    <t>編入学の場合も転入学と同じ通知書を用いているため。</t>
    <rPh sb="7" eb="10">
      <t>テンニュウガク</t>
    </rPh>
    <rPh sb="11" eb="12">
      <t>オナ</t>
    </rPh>
    <phoneticPr fontId="6"/>
  </si>
  <si>
    <t>自動反映しない異動事由については必要な機能であるため。</t>
    <rPh sb="0" eb="2">
      <t>ジドウ</t>
    </rPh>
    <rPh sb="2" eb="4">
      <t>ハンエイ</t>
    </rPh>
    <rPh sb="7" eb="9">
      <t>イドウ</t>
    </rPh>
    <rPh sb="9" eb="11">
      <t>ジユウ</t>
    </rPh>
    <rPh sb="16" eb="18">
      <t>ヒツヨウ</t>
    </rPh>
    <rPh sb="19" eb="21">
      <t>キノウ</t>
    </rPh>
    <phoneticPr fontId="6"/>
  </si>
  <si>
    <t>機能ID 0170147の機能要否に合わせているが、機能ID 0170147を実装する場合は必須とする。</t>
    <rPh sb="13" eb="17">
      <t>キノウヨウヒ</t>
    </rPh>
    <rPh sb="18" eb="19">
      <t>ア</t>
    </rPh>
    <rPh sb="26" eb="28">
      <t>キノウ</t>
    </rPh>
    <rPh sb="39" eb="41">
      <t>ジッソウ</t>
    </rPh>
    <rPh sb="43" eb="45">
      <t>バアイ</t>
    </rPh>
    <rPh sb="46" eb="48">
      <t>ヒッス</t>
    </rPh>
    <phoneticPr fontId="6"/>
  </si>
  <si>
    <t>国内転入、国外転入等、転居</t>
    <rPh sb="0" eb="2">
      <t>コクナイ</t>
    </rPh>
    <rPh sb="2" eb="4">
      <t>テンニュウ</t>
    </rPh>
    <phoneticPr fontId="6"/>
  </si>
  <si>
    <t>転入・転居の際には入学指定を行う必要があり、保護者及び学区を自動で判定できる必要があるため。</t>
    <rPh sb="0" eb="2">
      <t>テンニュウ</t>
    </rPh>
    <rPh sb="3" eb="5">
      <t>テンキョ</t>
    </rPh>
    <rPh sb="6" eb="7">
      <t>サイ</t>
    </rPh>
    <rPh sb="9" eb="13">
      <t>ニュウガクシテイ</t>
    </rPh>
    <rPh sb="14" eb="15">
      <t>オコナ</t>
    </rPh>
    <rPh sb="16" eb="18">
      <t>ヒツヨウ</t>
    </rPh>
    <rPh sb="22" eb="25">
      <t>ホゴシャ</t>
    </rPh>
    <rPh sb="25" eb="26">
      <t>オヨ</t>
    </rPh>
    <rPh sb="27" eb="29">
      <t>ガック</t>
    </rPh>
    <rPh sb="30" eb="32">
      <t>ジドウ</t>
    </rPh>
    <rPh sb="33" eb="35">
      <t>ハンテイ</t>
    </rPh>
    <rPh sb="38" eb="40">
      <t>ヒツヨウ</t>
    </rPh>
    <phoneticPr fontId="6"/>
  </si>
  <si>
    <t>出生、職権記載</t>
    <rPh sb="3" eb="5">
      <t>ショッケン</t>
    </rPh>
    <rPh sb="5" eb="7">
      <t>キサイ</t>
    </rPh>
    <phoneticPr fontId="6"/>
  </si>
  <si>
    <t>身元引受人を管理していないため。</t>
    <rPh sb="0" eb="5">
      <t>ミモトヒキウケニン</t>
    </rPh>
    <rPh sb="6" eb="8">
      <t>カンリ</t>
    </rPh>
    <phoneticPr fontId="6"/>
  </si>
  <si>
    <t>学校で申請書を配布しており必要性は低いものの、本帳票を利用し区役所のサービスを向上できる可能性があるため。</t>
    <rPh sb="0" eb="2">
      <t>ガッコウ</t>
    </rPh>
    <rPh sb="3" eb="6">
      <t>シンセイショ</t>
    </rPh>
    <rPh sb="7" eb="9">
      <t>ハイフ</t>
    </rPh>
    <rPh sb="13" eb="16">
      <t>ヒツヨウセイ</t>
    </rPh>
    <rPh sb="17" eb="18">
      <t>ヒク</t>
    </rPh>
    <rPh sb="23" eb="24">
      <t>ホン</t>
    </rPh>
    <rPh sb="24" eb="26">
      <t>チョウヒョウ</t>
    </rPh>
    <rPh sb="27" eb="29">
      <t>リヨウ</t>
    </rPh>
    <rPh sb="39" eb="41">
      <t>コウジョウ</t>
    </rPh>
    <rPh sb="44" eb="47">
      <t>カノウセイ</t>
    </rPh>
    <phoneticPr fontId="6"/>
  </si>
  <si>
    <t>変更期間の終期を卒業時点とすることで代替可能であるため。</t>
    <rPh sb="5" eb="7">
      <t>シュウキ</t>
    </rPh>
    <rPh sb="8" eb="10">
      <t>ソツギョウ</t>
    </rPh>
    <rPh sb="10" eb="12">
      <t>ジテン</t>
    </rPh>
    <rPh sb="18" eb="20">
      <t>ダイタイ</t>
    </rPh>
    <rPh sb="20" eb="22">
      <t>カノウ</t>
    </rPh>
    <phoneticPr fontId="6"/>
  </si>
  <si>
    <t>就学校変更の申請経過を管理する想定がないため。</t>
    <rPh sb="0" eb="2">
      <t>シュウガク</t>
    </rPh>
    <rPh sb="2" eb="3">
      <t>コウ</t>
    </rPh>
    <rPh sb="3" eb="5">
      <t>ヘンコウ</t>
    </rPh>
    <rPh sb="6" eb="8">
      <t>シンセイ</t>
    </rPh>
    <rPh sb="8" eb="10">
      <t>ケイカ</t>
    </rPh>
    <rPh sb="11" eb="13">
      <t>カンリ</t>
    </rPh>
    <rPh sb="15" eb="17">
      <t>ソウテイ</t>
    </rPh>
    <phoneticPr fontId="6"/>
  </si>
  <si>
    <t>機能ID0170404と同様。</t>
    <rPh sb="0" eb="2">
      <t>キノウ</t>
    </rPh>
    <rPh sb="12" eb="14">
      <t>ドウヨウ</t>
    </rPh>
    <phoneticPr fontId="6"/>
  </si>
  <si>
    <t>左記全て</t>
    <rPh sb="0" eb="2">
      <t>サキ</t>
    </rPh>
    <rPh sb="2" eb="3">
      <t>スベ</t>
    </rPh>
    <phoneticPr fontId="16"/>
  </si>
  <si>
    <t>機能ID0170192と同様。</t>
    <rPh sb="0" eb="2">
      <t>キノウ</t>
    </rPh>
    <rPh sb="12" eb="14">
      <t>ドウヨウ</t>
    </rPh>
    <phoneticPr fontId="16"/>
  </si>
  <si>
    <t>機能ID0170404と同様。</t>
    <rPh sb="0" eb="2">
      <t>キノウ</t>
    </rPh>
    <rPh sb="12" eb="14">
      <t>ドウヨウ</t>
    </rPh>
    <phoneticPr fontId="16"/>
  </si>
  <si>
    <t>区域外からの就学に関し、申請時からシステムに登録し、申請管理を行う想定であるため。</t>
    <rPh sb="12" eb="14">
      <t>シンセイ</t>
    </rPh>
    <rPh sb="14" eb="15">
      <t>ジ</t>
    </rPh>
    <rPh sb="22" eb="24">
      <t>トウロク</t>
    </rPh>
    <rPh sb="33" eb="35">
      <t>ソウテイ</t>
    </rPh>
    <phoneticPr fontId="16"/>
  </si>
  <si>
    <t>就学校変更については個別に、学校長の承諾に基づいた期間で許可しており、一律で満了日を登録する必要がないため。</t>
    <rPh sb="0" eb="3">
      <t>シュウガクコウ</t>
    </rPh>
    <rPh sb="3" eb="5">
      <t>ヘンコウ</t>
    </rPh>
    <rPh sb="10" eb="12">
      <t>コベツ</t>
    </rPh>
    <rPh sb="14" eb="17">
      <t>ガッコウチョウ</t>
    </rPh>
    <rPh sb="18" eb="20">
      <t>ショウダク</t>
    </rPh>
    <rPh sb="21" eb="22">
      <t>モト</t>
    </rPh>
    <rPh sb="25" eb="27">
      <t>キカン</t>
    </rPh>
    <rPh sb="28" eb="30">
      <t>キョカ</t>
    </rPh>
    <rPh sb="35" eb="37">
      <t>イチリツ</t>
    </rPh>
    <rPh sb="38" eb="41">
      <t>マンリョウビ</t>
    </rPh>
    <rPh sb="42" eb="44">
      <t>トウロク</t>
    </rPh>
    <rPh sb="46" eb="48">
      <t>ヒツヨウ</t>
    </rPh>
    <phoneticPr fontId="16"/>
  </si>
  <si>
    <t>一括で取り込む機能は必要であるため。
なお、機能名称は「学校の新設・統廃合」となっているが、機能要件に記載のとおり住居表示等による更新も対象とする。</t>
    <rPh sb="0" eb="2">
      <t>イッカツ</t>
    </rPh>
    <rPh sb="3" eb="4">
      <t>ト</t>
    </rPh>
    <rPh sb="5" eb="6">
      <t>コミ</t>
    </rPh>
    <rPh sb="7" eb="9">
      <t>キノウ</t>
    </rPh>
    <rPh sb="10" eb="12">
      <t>ヒツヨウ</t>
    </rPh>
    <rPh sb="46" eb="50">
      <t>キノウヨウケン</t>
    </rPh>
    <rPh sb="51" eb="53">
      <t>キサイ</t>
    </rPh>
    <rPh sb="65" eb="67">
      <t>コウシン</t>
    </rPh>
    <rPh sb="68" eb="70">
      <t>タイショウ</t>
    </rPh>
    <phoneticPr fontId="16"/>
  </si>
  <si>
    <t>学区及び学校が正しく設定されているかの確認に必要であるため。
なお、機能名称は「学校の新設・統廃合」となっているが、機能ID 0170239に記載のとおり住居表示等による更新も対象とする。</t>
    <rPh sb="0" eb="2">
      <t>ガック</t>
    </rPh>
    <rPh sb="2" eb="3">
      <t>オヨ</t>
    </rPh>
    <rPh sb="4" eb="6">
      <t>ガッコウ</t>
    </rPh>
    <rPh sb="7" eb="8">
      <t>タダ</t>
    </rPh>
    <rPh sb="10" eb="12">
      <t>セッテイ</t>
    </rPh>
    <rPh sb="19" eb="21">
      <t>カクニン</t>
    </rPh>
    <rPh sb="22" eb="24">
      <t>ヒツヨウ</t>
    </rPh>
    <rPh sb="34" eb="38">
      <t>キノウメイショウ</t>
    </rPh>
    <rPh sb="58" eb="60">
      <t>キノウ</t>
    </rPh>
    <phoneticPr fontId="16"/>
  </si>
  <si>
    <t>入学予定通知の送付は行わず、申請の督促も不要であるため。</t>
    <rPh sb="0" eb="2">
      <t>ニュウガク</t>
    </rPh>
    <rPh sb="2" eb="4">
      <t>ヨテイ</t>
    </rPh>
    <rPh sb="4" eb="6">
      <t>ツウチ</t>
    </rPh>
    <rPh sb="7" eb="9">
      <t>ソウフ</t>
    </rPh>
    <rPh sb="10" eb="11">
      <t>オコナ</t>
    </rPh>
    <rPh sb="14" eb="16">
      <t>シンセイ</t>
    </rPh>
    <rPh sb="17" eb="19">
      <t>トクソク</t>
    </rPh>
    <rPh sb="20" eb="22">
      <t>フヨウ</t>
    </rPh>
    <phoneticPr fontId="16"/>
  </si>
  <si>
    <t>健康診断結果の後日送付は実施しておらず、健康診断予備調査票もシステム外で作成している。特に実施を推奨されているものではないため。</t>
    <phoneticPr fontId="16"/>
  </si>
  <si>
    <t>入学通知書の出力において普通学級と特別支援学級の区別はしていないため。</t>
    <rPh sb="0" eb="2">
      <t>ニュウガク</t>
    </rPh>
    <rPh sb="2" eb="5">
      <t>ツウチショ</t>
    </rPh>
    <rPh sb="6" eb="8">
      <t>シュツリョク</t>
    </rPh>
    <rPh sb="24" eb="26">
      <t>クベツ</t>
    </rPh>
    <phoneticPr fontId="16"/>
  </si>
  <si>
    <t>成人式案内は現在実施しておらず、特に実施を推奨されているものではないため。</t>
    <rPh sb="0" eb="3">
      <t>セイジンシキ</t>
    </rPh>
    <rPh sb="3" eb="5">
      <t>アンナイ</t>
    </rPh>
    <phoneticPr fontId="16"/>
  </si>
  <si>
    <t>運動会案内は現在実施しておらず、特に実施を推奨されているものではないため。</t>
    <rPh sb="0" eb="3">
      <t>ウンドウカイ</t>
    </rPh>
    <rPh sb="3" eb="5">
      <t>アンナイ</t>
    </rPh>
    <phoneticPr fontId="16"/>
  </si>
  <si>
    <t>統計に当たり集計時点の指定は必要であるが、基準日に出力することで代替できる可能性があるため。</t>
    <rPh sb="0" eb="2">
      <t>トウケイ</t>
    </rPh>
    <rPh sb="3" eb="4">
      <t>ア</t>
    </rPh>
    <rPh sb="6" eb="8">
      <t>シュウケイ</t>
    </rPh>
    <rPh sb="8" eb="10">
      <t>ジテン</t>
    </rPh>
    <rPh sb="11" eb="13">
      <t>シテイ</t>
    </rPh>
    <rPh sb="14" eb="16">
      <t>ヒツヨウ</t>
    </rPh>
    <phoneticPr fontId="16"/>
  </si>
  <si>
    <t>定期的なバッチ処理については自動実行を想定しているため。</t>
    <rPh sb="0" eb="3">
      <t>テイキテキ</t>
    </rPh>
    <rPh sb="7" eb="9">
      <t>ショリ</t>
    </rPh>
    <rPh sb="14" eb="16">
      <t>ジドウ</t>
    </rPh>
    <rPh sb="16" eb="18">
      <t>ジッコウ</t>
    </rPh>
    <rPh sb="19" eb="21">
      <t>ソウテイ</t>
    </rPh>
    <phoneticPr fontId="16"/>
  </si>
  <si>
    <t>バッチ処理運用にあたり必要な機能であるため。</t>
    <rPh sb="3" eb="5">
      <t>ショリ</t>
    </rPh>
    <rPh sb="5" eb="7">
      <t>ウンヨウ</t>
    </rPh>
    <rPh sb="11" eb="13">
      <t>ヒツヨウ</t>
    </rPh>
    <rPh sb="14" eb="16">
      <t>キノウ</t>
    </rPh>
    <phoneticPr fontId="16"/>
  </si>
  <si>
    <t>バッチ処理運用にあたり有用な機能と思われるが、必須とまでは言えないため。</t>
    <rPh sb="3" eb="5">
      <t>ショリ</t>
    </rPh>
    <rPh sb="5" eb="7">
      <t>ウンヨウ</t>
    </rPh>
    <rPh sb="11" eb="13">
      <t>ユウヨウ</t>
    </rPh>
    <rPh sb="14" eb="16">
      <t>キノウ</t>
    </rPh>
    <rPh sb="17" eb="18">
      <t>オモ</t>
    </rPh>
    <rPh sb="23" eb="25">
      <t>ヒッス</t>
    </rPh>
    <rPh sb="29" eb="30">
      <t>イ</t>
    </rPh>
    <phoneticPr fontId="16"/>
  </si>
  <si>
    <t>帳票要件で指定された最終的な形式で出力する必要があるため。</t>
    <rPh sb="0" eb="2">
      <t>チョウヒョウ</t>
    </rPh>
    <rPh sb="2" eb="4">
      <t>ヨウケン</t>
    </rPh>
    <rPh sb="5" eb="7">
      <t>シテイ</t>
    </rPh>
    <rPh sb="10" eb="13">
      <t>サイシュウテキ</t>
    </rPh>
    <rPh sb="14" eb="16">
      <t>ケイシキ</t>
    </rPh>
    <rPh sb="17" eb="19">
      <t>シュツリョク</t>
    </rPh>
    <rPh sb="21" eb="23">
      <t>ヒツヨウ</t>
    </rPh>
    <phoneticPr fontId="16"/>
  </si>
  <si>
    <t>運用開始時点では本システムに閉じた認証とするが、共通認証が可能となった時点で、後付けで対応が必要となる可能性があるため。</t>
    <rPh sb="0" eb="2">
      <t>ウンヨウ</t>
    </rPh>
    <rPh sb="2" eb="6">
      <t>カイシジテン</t>
    </rPh>
    <rPh sb="8" eb="9">
      <t>ホン</t>
    </rPh>
    <rPh sb="14" eb="15">
      <t>ト</t>
    </rPh>
    <rPh sb="17" eb="19">
      <t>ニンショウ</t>
    </rPh>
    <rPh sb="46" eb="48">
      <t>ヒツヨウ</t>
    </rPh>
    <rPh sb="51" eb="54">
      <t>カノウセイ</t>
    </rPh>
    <phoneticPr fontId="16"/>
  </si>
  <si>
    <t>操作権限の管理において必要な機能であるため。</t>
    <rPh sb="0" eb="2">
      <t>ソウサ</t>
    </rPh>
    <rPh sb="2" eb="4">
      <t>ケンゲン</t>
    </rPh>
    <rPh sb="5" eb="7">
      <t>カンリ</t>
    </rPh>
    <rPh sb="11" eb="13">
      <t>ヒツヨウ</t>
    </rPh>
    <rPh sb="14" eb="16">
      <t>キノウ</t>
    </rPh>
    <phoneticPr fontId="16"/>
  </si>
  <si>
    <t>学齢簿（単票）の印刷想定はなく、大量の帳票印刷については委託を予定しているため。</t>
    <rPh sb="8" eb="10">
      <t>インサツ</t>
    </rPh>
    <rPh sb="10" eb="12">
      <t>ソウテイ</t>
    </rPh>
    <rPh sb="16" eb="18">
      <t>タイリョウ</t>
    </rPh>
    <rPh sb="19" eb="21">
      <t>チョウヒョウ</t>
    </rPh>
    <rPh sb="21" eb="23">
      <t>インサツ</t>
    </rPh>
    <rPh sb="28" eb="30">
      <t>イタク</t>
    </rPh>
    <rPh sb="31" eb="33">
      <t>ヨテイ</t>
    </rPh>
    <phoneticPr fontId="16"/>
  </si>
  <si>
    <t>印刷委託をする際に使用する可能性があるため。</t>
    <rPh sb="0" eb="2">
      <t>インサツ</t>
    </rPh>
    <rPh sb="2" eb="4">
      <t>イタク</t>
    </rPh>
    <rPh sb="7" eb="8">
      <t>サイ</t>
    </rPh>
    <rPh sb="9" eb="11">
      <t>シヨウ</t>
    </rPh>
    <rPh sb="13" eb="16">
      <t>カノウセイ</t>
    </rPh>
    <phoneticPr fontId="16"/>
  </si>
  <si>
    <t>学齢簿編製において個人番号を利用する想定はないため。</t>
    <rPh sb="0" eb="3">
      <t>ガクレイボ</t>
    </rPh>
    <rPh sb="3" eb="5">
      <t>ヘンセイ</t>
    </rPh>
    <rPh sb="9" eb="13">
      <t>コジンバンゴウ</t>
    </rPh>
    <rPh sb="14" eb="16">
      <t>リヨウ</t>
    </rPh>
    <rPh sb="18" eb="20">
      <t>ソウテイ</t>
    </rPh>
    <phoneticPr fontId="16"/>
  </si>
  <si>
    <t>学齢簿上で就学援助有無を管理しないため。</t>
    <rPh sb="0" eb="3">
      <t>ガクレイボ</t>
    </rPh>
    <rPh sb="3" eb="4">
      <t>ジョウ</t>
    </rPh>
    <rPh sb="5" eb="9">
      <t>シュウガクエンジョ</t>
    </rPh>
    <rPh sb="9" eb="11">
      <t>ウム</t>
    </rPh>
    <rPh sb="12" eb="14">
      <t>カンリ</t>
    </rPh>
    <phoneticPr fontId="16"/>
  </si>
  <si>
    <t>学齢簿上でクラス及び出席番号を管理しないため。</t>
    <rPh sb="0" eb="3">
      <t>ガクレイボ</t>
    </rPh>
    <rPh sb="3" eb="4">
      <t>ジョウ</t>
    </rPh>
    <rPh sb="8" eb="9">
      <t>オヨ</t>
    </rPh>
    <rPh sb="10" eb="12">
      <t>シュッセキ</t>
    </rPh>
    <rPh sb="12" eb="14">
      <t>バンゴウ</t>
    </rPh>
    <rPh sb="15" eb="17">
      <t>カンリ</t>
    </rPh>
    <phoneticPr fontId="16"/>
  </si>
  <si>
    <t>学校徴収金システムとの連携は想定していないため。</t>
    <rPh sb="0" eb="2">
      <t>ガッコウ</t>
    </rPh>
    <rPh sb="2" eb="4">
      <t>チョウシュウ</t>
    </rPh>
    <rPh sb="4" eb="5">
      <t>キン</t>
    </rPh>
    <rPh sb="11" eb="13">
      <t>レンケイ</t>
    </rPh>
    <rPh sb="14" eb="16">
      <t>ソウテイ</t>
    </rPh>
    <phoneticPr fontId="16"/>
  </si>
  <si>
    <t>小学校給食費管理システム、中学校給食費管理システムとの連携が必要であるため。</t>
    <rPh sb="0" eb="3">
      <t>ショウガッコウ</t>
    </rPh>
    <rPh sb="13" eb="16">
      <t>チュウガッコウ</t>
    </rPh>
    <rPh sb="27" eb="29">
      <t>レンケイ</t>
    </rPh>
    <rPh sb="30" eb="32">
      <t>ヒツヨウ</t>
    </rPh>
    <phoneticPr fontId="16"/>
  </si>
  <si>
    <t>左記全て</t>
    <rPh sb="0" eb="3">
      <t>サキスベ</t>
    </rPh>
    <phoneticPr fontId="7"/>
  </si>
  <si>
    <t>編入学の場合も転入学と同じ通知書を用いているため。</t>
    <rPh sb="0" eb="3">
      <t>ヘンニュウガク</t>
    </rPh>
    <rPh sb="4" eb="6">
      <t>バアイ</t>
    </rPh>
    <rPh sb="7" eb="10">
      <t>テンニュウガク</t>
    </rPh>
    <rPh sb="11" eb="12">
      <t>オナ</t>
    </rPh>
    <rPh sb="13" eb="16">
      <t>ツウチショ</t>
    </rPh>
    <rPh sb="17" eb="18">
      <t>モチ</t>
    </rPh>
    <phoneticPr fontId="16"/>
  </si>
  <si>
    <t>身元引受人を管理していないため。</t>
    <rPh sb="0" eb="5">
      <t>ミモトヒキウケニン</t>
    </rPh>
    <rPh sb="6" eb="8">
      <t>カンリ</t>
    </rPh>
    <phoneticPr fontId="16"/>
  </si>
  <si>
    <t>学校で申請書を配布しており必要性は低いものの、本帳票を利用し区役所のサービスを向上できる可能性があるため。</t>
  </si>
  <si>
    <t>想定なし</t>
    <rPh sb="0" eb="2">
      <t>ソウテイ</t>
    </rPh>
    <phoneticPr fontId="7"/>
  </si>
  <si>
    <t>中学校入学者名簿（帳票ID 0170021）において、左記項目が必要であるため。</t>
    <rPh sb="0" eb="3">
      <t>チュウガッコウ</t>
    </rPh>
    <rPh sb="3" eb="6">
      <t>ニュウガクシャ</t>
    </rPh>
    <rPh sb="6" eb="8">
      <t>メイボ</t>
    </rPh>
    <rPh sb="9" eb="11">
      <t>チョウヒョウ</t>
    </rPh>
    <rPh sb="27" eb="29">
      <t>サキ</t>
    </rPh>
    <rPh sb="29" eb="31">
      <t>コウモク</t>
    </rPh>
    <rPh sb="32" eb="34">
      <t>ヒツヨウ</t>
    </rPh>
    <phoneticPr fontId="16"/>
  </si>
  <si>
    <t>学区及び学校が正しく設定されているかの確認に必要であるため。
なお、機能名称は「学校の新設・統廃合」となっているが、機能ID 0170239に記載のとおり住居表示等による更新も対象とする。</t>
    <rPh sb="0" eb="2">
      <t>ガック</t>
    </rPh>
    <rPh sb="2" eb="3">
      <t>オヨ</t>
    </rPh>
    <rPh sb="4" eb="6">
      <t>ガッコウ</t>
    </rPh>
    <rPh sb="7" eb="8">
      <t>タダ</t>
    </rPh>
    <rPh sb="10" eb="12">
      <t>セッテイ</t>
    </rPh>
    <rPh sb="19" eb="21">
      <t>カクニン</t>
    </rPh>
    <rPh sb="22" eb="24">
      <t>ヒツヨウ</t>
    </rPh>
    <rPh sb="34" eb="36">
      <t>キノウ</t>
    </rPh>
    <rPh sb="36" eb="38">
      <t>メイショウ</t>
    </rPh>
    <rPh sb="40" eb="42">
      <t>ガッコウ</t>
    </rPh>
    <rPh sb="43" eb="45">
      <t>シンセツ</t>
    </rPh>
    <rPh sb="46" eb="49">
      <t>トウハイゴウ</t>
    </rPh>
    <rPh sb="58" eb="60">
      <t>キノウ</t>
    </rPh>
    <rPh sb="71" eb="73">
      <t>キサイ</t>
    </rPh>
    <rPh sb="77" eb="79">
      <t>ジュウキョ</t>
    </rPh>
    <rPh sb="79" eb="81">
      <t>ヒョウジ</t>
    </rPh>
    <rPh sb="81" eb="82">
      <t>トウ</t>
    </rPh>
    <rPh sb="85" eb="87">
      <t>コウシン</t>
    </rPh>
    <rPh sb="88" eb="90">
      <t>タイショウ</t>
    </rPh>
    <phoneticPr fontId="16"/>
  </si>
  <si>
    <t>健康診断通知書（帳票ID 0170032）は必要であるが、圧着はがきでの送付は想定していないため。</t>
    <rPh sb="29" eb="31">
      <t>アッチャク</t>
    </rPh>
    <rPh sb="36" eb="38">
      <t>ソウフ</t>
    </rPh>
    <rPh sb="39" eb="41">
      <t>ソウテイ</t>
    </rPh>
    <phoneticPr fontId="16"/>
  </si>
  <si>
    <t>健康診断結果の後日送付は実施しておらず、特に実施を推奨されているものではないため。</t>
    <rPh sb="0" eb="2">
      <t>ケンコウ</t>
    </rPh>
    <rPh sb="2" eb="4">
      <t>シンダン</t>
    </rPh>
    <rPh sb="4" eb="6">
      <t>ケッカ</t>
    </rPh>
    <rPh sb="7" eb="9">
      <t>ゴジツ</t>
    </rPh>
    <rPh sb="9" eb="11">
      <t>ソウフ</t>
    </rPh>
    <rPh sb="12" eb="14">
      <t>ジッシ</t>
    </rPh>
    <rPh sb="20" eb="21">
      <t>トク</t>
    </rPh>
    <rPh sb="22" eb="24">
      <t>ジッシ</t>
    </rPh>
    <rPh sb="25" eb="27">
      <t>スイショウ</t>
    </rPh>
    <phoneticPr fontId="16"/>
  </si>
  <si>
    <t>健康診断予備調査票はシステム外で作成しているため。</t>
    <rPh sb="0" eb="2">
      <t>ケンコウ</t>
    </rPh>
    <rPh sb="2" eb="4">
      <t>シンダン</t>
    </rPh>
    <rPh sb="4" eb="6">
      <t>ヨビ</t>
    </rPh>
    <rPh sb="6" eb="8">
      <t>チョウサ</t>
    </rPh>
    <rPh sb="8" eb="9">
      <t>ヒョウ</t>
    </rPh>
    <rPh sb="14" eb="15">
      <t>ガイ</t>
    </rPh>
    <rPh sb="16" eb="18">
      <t>サクセイ</t>
    </rPh>
    <phoneticPr fontId="16"/>
  </si>
  <si>
    <t>学齢簿（単票）を利用する想定がないため。</t>
    <rPh sb="8" eb="10">
      <t>リヨウ</t>
    </rPh>
    <rPh sb="12" eb="14">
      <t>ソウテイ</t>
    </rPh>
    <phoneticPr fontId="16"/>
  </si>
  <si>
    <t>運動会案内は現在実施しておらず、特に実施を推奨されているものではないため。</t>
  </si>
  <si>
    <t>小学校入学者名簿（帳票ID 0170006）において、左記項目が必要であるため。</t>
    <rPh sb="5" eb="6">
      <t>シャ</t>
    </rPh>
    <rPh sb="6" eb="8">
      <t>メイボ</t>
    </rPh>
    <rPh sb="27" eb="29">
      <t>サキ</t>
    </rPh>
    <rPh sb="29" eb="31">
      <t>コウモク</t>
    </rPh>
    <rPh sb="32" eb="34">
      <t>ヒツヨウ</t>
    </rPh>
    <phoneticPr fontId="16"/>
  </si>
  <si>
    <t>1. 申請受付</t>
  </si>
  <si>
    <t>1.1. 就学世帯管理</t>
  </si>
  <si>
    <t>1.1.2.就学世帯管理</t>
  </si>
  <si>
    <t>就学世帯管理</t>
  </si>
  <si>
    <t xml:space="preserve">転入前に、住民記録システムから転出証明書情報（番号利用法で規定する個人番号を除く。以下同じ。）に係る関係する情報を取得できること。
</t>
  </si>
  <si>
    <t>0180220</t>
  </si>
  <si>
    <t xml:space="preserve">マイナポータルで付された符号により、取り込んだ転出証明書情報と転入予約情報をひもづけて管理できること。
</t>
  </si>
  <si>
    <t xml:space="preserve">転入予約情報、転居予約情報及び転出証明書情報を当該情報のデータ項目により検索ができ、画面又は帳票に出力できること。
</t>
  </si>
  <si>
    <t>0180221</t>
  </si>
  <si>
    <t xml:space="preserve">申請管理機能から転入予約又は転居予約の取消申請を受理した場合、マイナポータルで付された受付番号（「ぴったりサービス_外部インターフェース仕様書」に規定する受付番号をいう。）を用いて、対応する転入予約情報又は転居予約情報を削除できること。また、転入予約の取消申請においては、削除される転入予約情報に対してマイナポータルで付された符号を用いて、対応する転出証明書情報を削除できること。
</t>
  </si>
  <si>
    <t>1.1.4.健康診断情報管理</t>
  </si>
  <si>
    <t>健康診断情報管理</t>
  </si>
  <si>
    <t>就学援助の対象者について、健康診断情報（疾病名、医科/歯科、薬剤の有無）を管理（参照・登録・修正・削除）できること。</t>
  </si>
  <si>
    <t>1.1.5.申請書送付対象者抽出</t>
  </si>
  <si>
    <t>申請書送付対象者抽出</t>
  </si>
  <si>
    <t xml:space="preserve">就学世帯情報から申請書送付先である新規申請対象者一覧（氏名、住所等）を加工可能な形式（CSVファイル等）で出力できること。
</t>
  </si>
  <si>
    <t>0180215</t>
  </si>
  <si>
    <t xml:space="preserve">就学世帯情報から申請書送付先である継続申請対象者一覧（氏名、住所等）を加工可能な形式（CSVファイル等）で出力できること。
</t>
  </si>
  <si>
    <t>1.2. 申請情報管理</t>
  </si>
  <si>
    <t>1.2.1.申請情報管理</t>
  </si>
  <si>
    <t>申請情報管理</t>
  </si>
  <si>
    <t>0180224</t>
  </si>
  <si>
    <t>0180240</t>
  </si>
  <si>
    <t>実装必須機能</t>
  </si>
  <si>
    <t>0180241</t>
  </si>
  <si>
    <t>複数の挙証書類データ（PDF）を、申請情報の一部として個人単位で管理ができること。</t>
  </si>
  <si>
    <t>0180216</t>
  </si>
  <si>
    <t xml:space="preserve">申請情報として、児童生徒ごとのクラス情報について管理（参照・登録・修正・削除）できること。
</t>
  </si>
  <si>
    <t xml:space="preserve">クラス情報の登録・修正・削除は、申請登録後についても、システムへの個別入力・CSVファイル等の一括取込のどちらでも対応可能とすること。
</t>
  </si>
  <si>
    <t>0180242</t>
  </si>
  <si>
    <t>1.2.2.申請情報管理</t>
  </si>
  <si>
    <t>0180226</t>
  </si>
  <si>
    <t>0180227</t>
  </si>
  <si>
    <t>1.2.5.申請情報の不備確認</t>
  </si>
  <si>
    <t>申請情報の不備確認</t>
  </si>
  <si>
    <t>0180228</t>
  </si>
  <si>
    <t>登録済の申請情報を修正後、再度差異を抽出することが可能であること。</t>
  </si>
  <si>
    <t>0180243</t>
  </si>
  <si>
    <t>1.2.7.申請情報の履歴管理</t>
  </si>
  <si>
    <t>申請情報の履歴管理</t>
  </si>
  <si>
    <t xml:space="preserve">申請情報（児童生徒のクラス情報）の履歴情報を管理（参照）できること。
</t>
  </si>
  <si>
    <t>0180229</t>
  </si>
  <si>
    <t>1.2.8.民生委員情報管理</t>
  </si>
  <si>
    <t>民生委員情報管理</t>
  </si>
  <si>
    <t xml:space="preserve">民生委員情報（氏名、担当地区、住所、連絡先）を管理（参照・登録・修正・削除）できること。
</t>
  </si>
  <si>
    <t>1.2.11.メモ関連データの管理</t>
  </si>
  <si>
    <t xml:space="preserve">メモの履歴情報を（参照）できること。
</t>
  </si>
  <si>
    <t>2.1. 認定基準の設定</t>
  </si>
  <si>
    <t>2.1.1.認定基準マスタ管理</t>
  </si>
  <si>
    <t>認定基準マスタ管理</t>
  </si>
  <si>
    <t>0180231</t>
  </si>
  <si>
    <t>2.1.2.認定基準額マスタ管理</t>
  </si>
  <si>
    <t>認定基準額マスタ管理</t>
  </si>
  <si>
    <t xml:space="preserve">【認定基準係数】は、世帯分類（世帯人数、級地）ごとに値を保持でき、又、同一の世帯分類であっても複数の値を設定できること。
</t>
  </si>
  <si>
    <t>2.1.3.認定基準額の自動算定</t>
  </si>
  <si>
    <t>認定基準額の自動算定</t>
  </si>
  <si>
    <t xml:space="preserve">生活扶助費（生活扶助（第1類費）×逓減率＋生活扶助（第2類費）＋生活扶助本体における経過的加算＋冬季加算）は、以下により算出できること。
・生活扶助費=A×a＋B×ｂ+C×c+D
A:（第１類費①×逓減率①＋第２類費①）×dと（第１類費②×逓減率②＋第２類費②）を比較して高い方をAとして採用
B:（第１類費①×逓減率①＋第２類費①）×eと（第１類費③×逓減率③＋第２類費③）を比較して高い方をBとして採用
C：生活扶助本体に係る経過的加算
D:冬季加算
なお、a,b,c,d,eは自治体ごとに任意に設定できる定数とする。
</t>
  </si>
  <si>
    <t>2.1.5.認定者数シミュレーション</t>
  </si>
  <si>
    <t>認定者数シミュレーション</t>
  </si>
  <si>
    <t>2.2. 所得情報管理</t>
  </si>
  <si>
    <t>2.2.1.所得情報連携</t>
  </si>
  <si>
    <t>0180232</t>
  </si>
  <si>
    <t xml:space="preserve">個人住民税確定前（審査対象所得年度切替前（並行利用期間を含む））は前年度の所得情報を基に算出できること。
</t>
  </si>
  <si>
    <t xml:space="preserve">各世帯員について、年齢を基準として自動的に認定基準額の算定の対象外とする設定が行えること。
</t>
  </si>
  <si>
    <t>0180234</t>
  </si>
  <si>
    <t xml:space="preserve">一定金額の加算・減算による所得情報の調整について、対象を選択し一括で実施できること。
</t>
  </si>
  <si>
    <t>0180235</t>
  </si>
  <si>
    <t>2.2.6.所得情報による仮認定審査</t>
  </si>
  <si>
    <t>所得情報による仮認定審査</t>
  </si>
  <si>
    <t>自動算出した世帯総所得又は収入額を基に、児童生徒単位、世帯単位又は申請者全体のシミュレーション（仮認定審査)ができること。</t>
  </si>
  <si>
    <t>2.3. その他の認定に係る情報管理</t>
  </si>
  <si>
    <t>2.3.3.国民年金保険料に係る情報管理</t>
  </si>
  <si>
    <t>国民年金保険料に係る情報管理</t>
  </si>
  <si>
    <t>0180068</t>
  </si>
  <si>
    <t xml:space="preserve">国民年金システムと連携し、各世帯員の国民年金保険料に係る資格情報（減免情報）を一括又は個別で取込み、管理（参照・登録・修正・削除）できること。
</t>
  </si>
  <si>
    <t>2.3.4.国民健康保険法の保険料に係る情報管理</t>
  </si>
  <si>
    <t>国民健康保険法の保険料に係る情報管理</t>
  </si>
  <si>
    <t>0180069</t>
  </si>
  <si>
    <t>国民健康保険システムと連携し、各世帯員の国民健康保険法の保険料に係る資格情報（減免情報）を一括又は個別で取込み、管理（参照・登録・修正・削除）できること。</t>
  </si>
  <si>
    <t>2.3.6.固定資産税に係る情報管理</t>
  </si>
  <si>
    <t>固定資産税に係る情報管理</t>
  </si>
  <si>
    <t>0180071</t>
  </si>
  <si>
    <t xml:space="preserve">固定資産税システムと連携し、各世帯員の固定資産税に係る資格情報（減免情報）を一括又は個別で取込み、管理（参照・登録・修正・削除）できること。
</t>
  </si>
  <si>
    <t>兄弟姉妹に係る情報管理</t>
  </si>
  <si>
    <t>0180246</t>
  </si>
  <si>
    <t>2.4. 支給対象外設定</t>
  </si>
  <si>
    <t>2.4.2.新入学児童生徒学用品費等の入学前支給に係る支給対象外設定</t>
  </si>
  <si>
    <t>新入学児童生徒学用品費等の入学前支給に係る支給対象外設定</t>
  </si>
  <si>
    <t xml:space="preserve">年度変更に伴い新入学児童生徒学用品費等の支給額が増額した場合は、その差額を支給できること。
</t>
  </si>
  <si>
    <t>2.5. 認定</t>
  </si>
  <si>
    <t>2.5.2.認定処理</t>
  </si>
  <si>
    <t>認定処理</t>
  </si>
  <si>
    <t>0180247</t>
  </si>
  <si>
    <t>2.5.6.支給予定額シミュレーション</t>
  </si>
  <si>
    <t>支給予定額シミュレーション</t>
  </si>
  <si>
    <t>個別・一括を選択し、学校別・費目別に、年間及び期間を指定して支給予定額をシミュレーションできること。</t>
  </si>
  <si>
    <t>3. 交付</t>
  </si>
  <si>
    <t>3.1. 通知出力</t>
  </si>
  <si>
    <t>3.1.1.認定通知書</t>
  </si>
  <si>
    <t>認定通知書</t>
  </si>
  <si>
    <t>0180088</t>
  </si>
  <si>
    <t xml:space="preserve">条件（対象者、受付日、認定日、認定区分、在籍校等 ）を指定して、認定通知書を一括又は個別で申請者宛てに出力できること。
</t>
  </si>
  <si>
    <t>0180236</t>
  </si>
  <si>
    <t>3.1.5.医療券</t>
  </si>
  <si>
    <t>医療券</t>
  </si>
  <si>
    <t>0180100</t>
  </si>
  <si>
    <t xml:space="preserve">就学援助対象者について、医療券（医科、歯科、調剤）を一括・個別で出力できること。
</t>
  </si>
  <si>
    <t>3.2. 出力設定</t>
  </si>
  <si>
    <t>3.2.1.出力設定</t>
  </si>
  <si>
    <t>出力設定</t>
  </si>
  <si>
    <t>0180248</t>
  </si>
  <si>
    <t>すべての帳票の出力順に行政区を指定できること。</t>
  </si>
  <si>
    <t>‐</t>
  </si>
  <si>
    <t>0180102</t>
  </si>
  <si>
    <t>通知書を発行する際に、同一の認定期間内において既に発行済みの場合は、アラート表示されること。</t>
  </si>
  <si>
    <t xml:space="preserve">住民などへ発送する通知書等は、住所表示と共にカスタマバーコードを表示できること。
</t>
  </si>
  <si>
    <t>4. 支給</t>
  </si>
  <si>
    <t>4.1.振込口座管理</t>
  </si>
  <si>
    <t>4.1.1.振込口座管理</t>
  </si>
  <si>
    <t>振込口座管理</t>
  </si>
  <si>
    <t xml:space="preserve">振込先口座は口座情報が入力されたCSVファイル等を指定して取込み、一括で反映できること。
</t>
  </si>
  <si>
    <t>0180249</t>
  </si>
  <si>
    <t>4.2. 支給情報作成</t>
  </si>
  <si>
    <t>4.2.3.実費支給情報の取り込み</t>
  </si>
  <si>
    <t>実費支給情報の取り込み</t>
  </si>
  <si>
    <t>0180122</t>
  </si>
  <si>
    <t xml:space="preserve">実費支給情報等、学校との連携が必要なデータについては、パスワードを設定した上でデータ出力できること。
</t>
  </si>
  <si>
    <t>4.2.6.支給額設定</t>
  </si>
  <si>
    <t>支給額設定</t>
  </si>
  <si>
    <t>0180127</t>
  </si>
  <si>
    <t xml:space="preserve">月途中に転校した児童生徒の定額支給の支給対象費目のうち、学校長又は給食センター払いの費目（学校給食費等）について、支給対象費目ごとに、転校前後の在籍校・給食センターに対する支給額を日割、又は月額を選択して自動で登録できること。なお、日割額は以下により算出される。
日割額=月額×在籍日数/当該月の総日数（休校日を含む）
</t>
  </si>
  <si>
    <t>4.2.8.支給内訳作成</t>
  </si>
  <si>
    <t>支給内訳作成</t>
  </si>
  <si>
    <t>0180250</t>
  </si>
  <si>
    <t>支給対象者（申請者、学校長、給食センター、医療機関等）への支給内容について、認定区分、支給対象者、支給対象費目、学校、月ごとの一覧と支給人数・支給金額の合計を加工可能な形式（CSVファイル等）で出力できること。</t>
  </si>
  <si>
    <t>4.2.10.支給履歴確認</t>
  </si>
  <si>
    <t>支給履歴確認</t>
  </si>
  <si>
    <t>0180132</t>
  </si>
  <si>
    <t>4.3. 振込情報作成</t>
  </si>
  <si>
    <t>4.3.1.金融機関マスタ管理</t>
  </si>
  <si>
    <t>金融機関マスタ管理</t>
  </si>
  <si>
    <t xml:space="preserve">全国銀行協会フォーマットの様式を基に、金融機関マスタデータの一括更新が可能であること。
</t>
  </si>
  <si>
    <t xml:space="preserve">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参照できること。
</t>
  </si>
  <si>
    <t>4.3.4.振込依頼結果データの取り込み</t>
  </si>
  <si>
    <t>振込依頼結果データの取り込み</t>
  </si>
  <si>
    <t xml:space="preserve">振込依頼結果データを取り込み、振込不能となっている対象者を抽出・参照できること。
</t>
  </si>
  <si>
    <t>4.4. 過誤調整</t>
  </si>
  <si>
    <t>4.4.2.返納</t>
  </si>
  <si>
    <t>返納</t>
  </si>
  <si>
    <t xml:space="preserve">過誤支給となった場合、返納を行うための納付書の出力ができること。
</t>
  </si>
  <si>
    <t>5. 異動</t>
  </si>
  <si>
    <t>5.2. 異動者抽出</t>
  </si>
  <si>
    <t>異動者管理</t>
  </si>
  <si>
    <t>0180252</t>
  </si>
  <si>
    <t>指定期間における以下の異動を抽出できること。
国民年金保険料資格異動（減免情報）、国民健康保険料資格異動（減免情報）、固定資産税（減免情報）</t>
  </si>
  <si>
    <t xml:space="preserve">異動により、認定基準として設定した基準の該当・非該当が変更となる児童生徒の一覧を出力できること。
</t>
  </si>
  <si>
    <t>0180253</t>
  </si>
  <si>
    <t>6. その他</t>
  </si>
  <si>
    <t>6.1. 報告・統計</t>
  </si>
  <si>
    <t>6.1.1.就学援助費申請者一覧出力</t>
  </si>
  <si>
    <t>就学援助費申請者一覧出力</t>
  </si>
  <si>
    <t>0180254</t>
  </si>
  <si>
    <t>就学援助費申請者一覧出力機能については、行政区を出力条件として出力できること。</t>
  </si>
  <si>
    <t>0180255</t>
  </si>
  <si>
    <t>統計帳票においては、行政区ごとの集計ができること。</t>
  </si>
  <si>
    <t>7. 共通</t>
  </si>
  <si>
    <t>7.3. 操作権限管理</t>
  </si>
  <si>
    <t>アクセス権限管理</t>
  </si>
  <si>
    <t xml:space="preserve">認証に当たっては、シングル・サイン・オンが使用できること。
</t>
  </si>
  <si>
    <t xml:space="preserve">組織・職務・職位等での操作権限を設定できること。
</t>
  </si>
  <si>
    <t>操作権限管理</t>
  </si>
  <si>
    <t xml:space="preserve">操作権限一覧表で操作権限が設定できること。
</t>
  </si>
  <si>
    <t>7.6. 印刷</t>
  </si>
  <si>
    <t>印刷設定</t>
  </si>
  <si>
    <t xml:space="preserve">帳票等の印刷のため、当該帳票等のデータ（外字情報を含む。）について印刷イメージファイル（PDF形式等）を作成し、出力できること。
</t>
  </si>
  <si>
    <t>7.6.6.印刷設定</t>
  </si>
  <si>
    <t>0180256</t>
  </si>
  <si>
    <t>行政区、学年、学校名等を検索条件として抽出した対象を、行政区・学校または個人単位で一括または個別に印刷イメージファイル（PDF形式等）にて帳票出力できること。</t>
  </si>
  <si>
    <t>7.6.7.印刷設定</t>
  </si>
  <si>
    <t>0180257</t>
  </si>
  <si>
    <t>印刷イメージファイル名には任意のデータ項目（複数）を選択し、付加できること。</t>
  </si>
  <si>
    <t>7.9. 検索</t>
  </si>
  <si>
    <t>7.9.3.検索条件</t>
  </si>
  <si>
    <t>検索条件</t>
  </si>
  <si>
    <t>0180258</t>
  </si>
  <si>
    <t>行政区を保持する情報の検索画面において、行政区を検索条件に指定できること。</t>
  </si>
  <si>
    <t>0180259</t>
  </si>
  <si>
    <t>7.10.1.他基幹業務システムとの連携</t>
  </si>
  <si>
    <t>他基幹業務システムとの連携</t>
  </si>
  <si>
    <t>0180261</t>
  </si>
  <si>
    <t>以下の他基幹業務システム等へ情報を照会できること。
・国民年金システムに、減免情報を照会する。
・国民健康保険システムに、減免情報を照会する。
・固定資産税システムに、減免情報を照会する。</t>
  </si>
  <si>
    <t>7.10.2.他基幹業務システムとの連携</t>
  </si>
  <si>
    <t>0180262</t>
  </si>
  <si>
    <t>帳票</t>
    <rPh sb="0" eb="2">
      <t>チョウヒョウ</t>
    </rPh>
    <phoneticPr fontId="7"/>
  </si>
  <si>
    <t>機能</t>
    <rPh sb="0" eb="2">
      <t>キノウ</t>
    </rPh>
    <phoneticPr fontId="7"/>
  </si>
  <si>
    <t>新規申請対象者一覧</t>
    <rPh sb="0" eb="2">
      <t>シンキ</t>
    </rPh>
    <rPh sb="2" eb="4">
      <t>シンセイ</t>
    </rPh>
    <rPh sb="4" eb="7">
      <t>タイショウシャ</t>
    </rPh>
    <rPh sb="7" eb="9">
      <t>イチラン</t>
    </rPh>
    <phoneticPr fontId="7"/>
  </si>
  <si>
    <t>機能ID0180010と同様。</t>
    <rPh sb="12" eb="14">
      <t>ドウヨウ</t>
    </rPh>
    <phoneticPr fontId="16"/>
  </si>
  <si>
    <t>継続申請対象者一覧</t>
    <phoneticPr fontId="7"/>
  </si>
  <si>
    <t>機能ID0180215と同様。</t>
    <rPh sb="12" eb="14">
      <t>ドウヨウ</t>
    </rPh>
    <phoneticPr fontId="16"/>
  </si>
  <si>
    <t>郵送による個別の案内は実施しない方向であるが、継続申請対象者（前年度受給者で自動継続とならなかった方）の把握は必要であるため。</t>
    <rPh sb="0" eb="2">
      <t>ユウソウ</t>
    </rPh>
    <rPh sb="5" eb="7">
      <t>コベツ</t>
    </rPh>
    <rPh sb="8" eb="10">
      <t>アンナイ</t>
    </rPh>
    <rPh sb="11" eb="13">
      <t>ジッシ</t>
    </rPh>
    <rPh sb="16" eb="18">
      <t>ホウコウ</t>
    </rPh>
    <rPh sb="52" eb="54">
      <t>ハアク</t>
    </rPh>
    <rPh sb="55" eb="57">
      <t>ヒツヨウ</t>
    </rPh>
    <phoneticPr fontId="16"/>
  </si>
  <si>
    <t>転入元自治体と支給が重複しないよう管理する必要があるため。</t>
    <rPh sb="17" eb="19">
      <t>カンリ</t>
    </rPh>
    <rPh sb="21" eb="23">
      <t>ヒツヨウ</t>
    </rPh>
    <phoneticPr fontId="16"/>
  </si>
  <si>
    <t>認定者数のシミュレーションに際して必要な機能であるため。</t>
    <rPh sb="0" eb="3">
      <t>ニンテイシャ</t>
    </rPh>
    <rPh sb="3" eb="4">
      <t>スウ</t>
    </rPh>
    <rPh sb="14" eb="15">
      <t>サイ</t>
    </rPh>
    <rPh sb="17" eb="19">
      <t>ヒツヨウ</t>
    </rPh>
    <rPh sb="20" eb="22">
      <t>キノウ</t>
    </rPh>
    <phoneticPr fontId="16"/>
  </si>
  <si>
    <t>認定者数のシミュレーションが必要であるため。</t>
    <rPh sb="0" eb="3">
      <t>ニンテイシャ</t>
    </rPh>
    <rPh sb="3" eb="4">
      <t>スウ</t>
    </rPh>
    <rPh sb="14" eb="16">
      <t>ヒツヨウ</t>
    </rPh>
    <phoneticPr fontId="16"/>
  </si>
  <si>
    <t>前年度所得を確認できない場合や、所得の参照に同意しない場合に所得情報の登録を効率的に行えることが望ましい。ただし事業者により実現可能時期が遅れる可能性があるため、実装は任意とする。</t>
    <rPh sb="38" eb="40">
      <t>コウリツ</t>
    </rPh>
    <rPh sb="40" eb="41">
      <t>テキ</t>
    </rPh>
    <rPh sb="42" eb="43">
      <t>オコナ</t>
    </rPh>
    <rPh sb="48" eb="49">
      <t>ノゾ</t>
    </rPh>
    <rPh sb="62" eb="64">
      <t>ジツゲン</t>
    </rPh>
    <rPh sb="64" eb="66">
      <t>カノウ</t>
    </rPh>
    <rPh sb="66" eb="68">
      <t>ジキ</t>
    </rPh>
    <rPh sb="69" eb="70">
      <t>オク</t>
    </rPh>
    <phoneticPr fontId="16"/>
  </si>
  <si>
    <t>18歳以上のみを対象とする必要があるため。</t>
    <rPh sb="2" eb="3">
      <t>サイ</t>
    </rPh>
    <rPh sb="3" eb="5">
      <t>イジョウ</t>
    </rPh>
    <rPh sb="8" eb="10">
      <t>タイショウ</t>
    </rPh>
    <rPh sb="13" eb="15">
      <t>ヒツヨウ</t>
    </rPh>
    <phoneticPr fontId="16"/>
  </si>
  <si>
    <t>被扶養者であれば、一律世帯所得に換算しない（所得０円）取扱いとしているため。ただし事業者により実現可能時期が遅れる可能性があるため、実装は任意とする。</t>
    <phoneticPr fontId="16"/>
  </si>
  <si>
    <t>所得情報による仮認定審査が必要であるため。</t>
    <rPh sb="0" eb="4">
      <t>ショトクジョウホウ</t>
    </rPh>
    <rPh sb="7" eb="8">
      <t>カリ</t>
    </rPh>
    <rPh sb="8" eb="10">
      <t>ニンテイ</t>
    </rPh>
    <rPh sb="10" eb="12">
      <t>シンサ</t>
    </rPh>
    <rPh sb="13" eb="15">
      <t>ヒツヨウ</t>
    </rPh>
    <phoneticPr fontId="16"/>
  </si>
  <si>
    <t>必要な場合には、差額支給を行うことになるため。</t>
    <phoneticPr fontId="16"/>
  </si>
  <si>
    <t>必要な場合に差額支給を行う手段があればよく、実現方法は限定しない。</t>
    <phoneticPr fontId="16"/>
  </si>
  <si>
    <t>差額支給を行う際に、1件ずつ個別に入力するのではなく、一括で設定する手段が必要であるため。</t>
    <rPh sb="0" eb="2">
      <t>サガク</t>
    </rPh>
    <rPh sb="2" eb="4">
      <t>シキュウ</t>
    </rPh>
    <rPh sb="5" eb="6">
      <t>オコナ</t>
    </rPh>
    <rPh sb="7" eb="8">
      <t>サイ</t>
    </rPh>
    <rPh sb="11" eb="12">
      <t>ケン</t>
    </rPh>
    <rPh sb="14" eb="16">
      <t>コベツ</t>
    </rPh>
    <rPh sb="17" eb="19">
      <t>ニュウリョク</t>
    </rPh>
    <rPh sb="27" eb="29">
      <t>イッカツ</t>
    </rPh>
    <rPh sb="30" eb="32">
      <t>セッテイ</t>
    </rPh>
    <rPh sb="34" eb="36">
      <t>シュダン</t>
    </rPh>
    <rPh sb="37" eb="39">
      <t>ヒツヨウ</t>
    </rPh>
    <phoneticPr fontId="16"/>
  </si>
  <si>
    <t>必要な場合に差額支給を一括で設定する手段があればよく、実現方法は限定しない。</t>
    <rPh sb="11" eb="13">
      <t>イッカツ</t>
    </rPh>
    <rPh sb="14" eb="16">
      <t>セッテイ</t>
    </rPh>
    <phoneticPr fontId="16"/>
  </si>
  <si>
    <t>支給予定額のシミュレーションが必要であるため。</t>
    <rPh sb="0" eb="5">
      <t>シキュウヨテイガク</t>
    </rPh>
    <rPh sb="15" eb="17">
      <t>ヒツヨウ</t>
    </rPh>
    <phoneticPr fontId="16"/>
  </si>
  <si>
    <t>印刷委託や学校との書類のやり取りの際に必要であるため。</t>
    <rPh sb="0" eb="2">
      <t>インサツ</t>
    </rPh>
    <rPh sb="2" eb="4">
      <t>イタク</t>
    </rPh>
    <rPh sb="5" eb="7">
      <t>ガッコウ</t>
    </rPh>
    <rPh sb="9" eb="11">
      <t>ショルイ</t>
    </rPh>
    <rPh sb="14" eb="15">
      <t>ト</t>
    </rPh>
    <rPh sb="17" eb="18">
      <t>サイ</t>
    </rPh>
    <rPh sb="19" eb="21">
      <t>ヒツヨウ</t>
    </rPh>
    <phoneticPr fontId="16"/>
  </si>
  <si>
    <t>学齢簿編製では必須となっており、就学援助においても利用する可能性があるため。</t>
    <rPh sb="0" eb="3">
      <t>ガクレイボ</t>
    </rPh>
    <rPh sb="3" eb="5">
      <t>ヘンセイ</t>
    </rPh>
    <rPh sb="7" eb="9">
      <t>ヒッス</t>
    </rPh>
    <rPh sb="16" eb="20">
      <t>シュウガクエンジョ</t>
    </rPh>
    <rPh sb="25" eb="27">
      <t>リヨウ</t>
    </rPh>
    <rPh sb="29" eb="32">
      <t>カノウセイ</t>
    </rPh>
    <phoneticPr fontId="16"/>
  </si>
  <si>
    <t>学校長口座、保護者口座等の一括取込が必要であるため。</t>
    <rPh sb="11" eb="12">
      <t>トウ</t>
    </rPh>
    <phoneticPr fontId="16"/>
  </si>
  <si>
    <t>振込データ作成のため、金融機関マスタデータの更新が必要であるため。</t>
    <rPh sb="0" eb="2">
      <t>フリコミ</t>
    </rPh>
    <rPh sb="5" eb="7">
      <t>サクセイ</t>
    </rPh>
    <rPh sb="11" eb="15">
      <t>キンユウキカン</t>
    </rPh>
    <rPh sb="22" eb="24">
      <t>コウシン</t>
    </rPh>
    <rPh sb="25" eb="27">
      <t>ヒツヨウ</t>
    </rPh>
    <phoneticPr fontId="16"/>
  </si>
  <si>
    <t>異動者の把握はできることが有用であり実装されることが望ましいが、現在行っているものではないため、機能要否を「任意」とする。</t>
    <rPh sb="4" eb="6">
      <t>ハアク</t>
    </rPh>
    <rPh sb="13" eb="15">
      <t>ユウヨウ</t>
    </rPh>
    <rPh sb="18" eb="20">
      <t>ジッソウ</t>
    </rPh>
    <rPh sb="26" eb="27">
      <t>ノゾ</t>
    </rPh>
    <phoneticPr fontId="16"/>
  </si>
  <si>
    <t>将来的に共通認証が可能となった時点で、後付けで対応が必要となる可能性があるため。</t>
    <rPh sb="0" eb="2">
      <t>ショウライ</t>
    </rPh>
    <rPh sb="2" eb="3">
      <t>テキ</t>
    </rPh>
    <rPh sb="4" eb="6">
      <t>キョウツウ</t>
    </rPh>
    <rPh sb="6" eb="8">
      <t>ニンショウ</t>
    </rPh>
    <rPh sb="9" eb="11">
      <t>カノウ</t>
    </rPh>
    <rPh sb="15" eb="17">
      <t>ジテン</t>
    </rPh>
    <rPh sb="19" eb="20">
      <t>アト</t>
    </rPh>
    <rPh sb="20" eb="21">
      <t>ヅ</t>
    </rPh>
    <rPh sb="23" eb="25">
      <t>タイオウ</t>
    </rPh>
    <rPh sb="26" eb="28">
      <t>ヒツヨウ</t>
    </rPh>
    <rPh sb="31" eb="33">
      <t>カノウ</t>
    </rPh>
    <rPh sb="33" eb="34">
      <t>セイ</t>
    </rPh>
    <phoneticPr fontId="16"/>
  </si>
  <si>
    <t>印刷委託の際にPDF形式での提供も考えられるため。</t>
    <rPh sb="0" eb="2">
      <t>インサツ</t>
    </rPh>
    <rPh sb="2" eb="4">
      <t>イタク</t>
    </rPh>
    <rPh sb="5" eb="6">
      <t>サイ</t>
    </rPh>
    <rPh sb="10" eb="12">
      <t>ケイシキ</t>
    </rPh>
    <rPh sb="14" eb="16">
      <t>テイキョウ</t>
    </rPh>
    <rPh sb="17" eb="18">
      <t>カンガ</t>
    </rPh>
    <phoneticPr fontId="16"/>
  </si>
  <si>
    <t>0180025</t>
    <phoneticPr fontId="7"/>
  </si>
  <si>
    <t>申請情報の不備確認</t>
    <phoneticPr fontId="7"/>
  </si>
  <si>
    <t>給食費管理システムへの提供</t>
    <rPh sb="0" eb="3">
      <t>キュウショクヒ</t>
    </rPh>
    <rPh sb="3" eb="5">
      <t>カンリ</t>
    </rPh>
    <rPh sb="11" eb="13">
      <t>テイキョウ</t>
    </rPh>
    <phoneticPr fontId="16"/>
  </si>
  <si>
    <t>就学事務システム（学齢簿編製）、財務会計システムへの提供</t>
    <rPh sb="26" eb="28">
      <t>テイキョウ</t>
    </rPh>
    <phoneticPr fontId="16"/>
  </si>
  <si>
    <t>・学齢簿上で就学援助の情報を管理しておらず、特に管理を推奨されているものではないため。
・財務会計システムとオンラインで直接連携する想定はないため。</t>
    <phoneticPr fontId="16"/>
  </si>
  <si>
    <t>前回RFI（R5年6月実施）の再掲</t>
    <phoneticPr fontId="7"/>
  </si>
  <si>
    <t>〇</t>
  </si>
  <si>
    <t>他市における就学システム標準準拠システムの受託状況</t>
    <rPh sb="0" eb="1">
      <t>ホカ</t>
    </rPh>
    <rPh sb="1" eb="2">
      <t>シ</t>
    </rPh>
    <rPh sb="6" eb="8">
      <t>シュウガク</t>
    </rPh>
    <rPh sb="12" eb="14">
      <t>ヒョウジュン</t>
    </rPh>
    <rPh sb="14" eb="16">
      <t>ジュンキョ</t>
    </rPh>
    <rPh sb="21" eb="23">
      <t>ジュタク</t>
    </rPh>
    <rPh sb="23" eb="25">
      <t>ジョウキョウ</t>
    </rPh>
    <phoneticPr fontId="7"/>
  </si>
  <si>
    <t>上記質問で3を選択した場合、一体での調達となった場合の機能や利便性等のメリットについて、具体的に想定されているものがあればご記入ください。
（例：学齢簿システム・就学援助システム間の〇〇のデータ連携を実現する〇〇という機能を実装　など）
【自由記入項目】</t>
    <rPh sb="0" eb="4">
      <t>ジョウキシツモン</t>
    </rPh>
    <rPh sb="7" eb="9">
      <t>センタク</t>
    </rPh>
    <rPh sb="11" eb="13">
      <t>バアイ</t>
    </rPh>
    <rPh sb="14" eb="16">
      <t>イッタイ</t>
    </rPh>
    <rPh sb="18" eb="20">
      <t>チョウタツ</t>
    </rPh>
    <rPh sb="24" eb="26">
      <t>バアイ</t>
    </rPh>
    <rPh sb="27" eb="29">
      <t>キノウ</t>
    </rPh>
    <rPh sb="30" eb="34">
      <t>リベンセイトウ</t>
    </rPh>
    <rPh sb="44" eb="47">
      <t>グタイテキ</t>
    </rPh>
    <rPh sb="48" eb="50">
      <t>ソウテイ</t>
    </rPh>
    <rPh sb="62" eb="64">
      <t>キニュウ</t>
    </rPh>
    <rPh sb="71" eb="72">
      <t>レイ</t>
    </rPh>
    <rPh sb="73" eb="76">
      <t>ガクレイボ</t>
    </rPh>
    <rPh sb="81" eb="85">
      <t>シュウガクエンジョ</t>
    </rPh>
    <rPh sb="89" eb="90">
      <t>カン</t>
    </rPh>
    <rPh sb="97" eb="99">
      <t>レンケイ</t>
    </rPh>
    <rPh sb="100" eb="102">
      <t>ジツゲン</t>
    </rPh>
    <rPh sb="109" eb="111">
      <t>キノウ</t>
    </rPh>
    <rPh sb="112" eb="114">
      <t>ジッソウ</t>
    </rPh>
    <phoneticPr fontId="7"/>
  </si>
  <si>
    <t>区分</t>
    <rPh sb="0" eb="2">
      <t>クブン</t>
    </rPh>
    <phoneticPr fontId="16"/>
  </si>
  <si>
    <t>機能名称</t>
    <rPh sb="0" eb="2">
      <t>きのう</t>
    </rPh>
    <rPh sb="2" eb="4">
      <t>めいしょう</t>
    </rPh>
    <phoneticPr fontId="13" type="Hiragana"/>
  </si>
  <si>
    <t>機能要件</t>
    <rPh sb="0" eb="2">
      <t>キノウ</t>
    </rPh>
    <rPh sb="2" eb="4">
      <t>ヨウケン</t>
    </rPh>
    <phoneticPr fontId="7"/>
  </si>
  <si>
    <t>実装区分</t>
    <rPh sb="0" eb="4">
      <t>ジッソウクブン</t>
    </rPh>
    <phoneticPr fontId="4"/>
  </si>
  <si>
    <t>備考</t>
    <rPh sb="0" eb="2">
      <t>ビコウ</t>
    </rPh>
    <phoneticPr fontId="7"/>
  </si>
  <si>
    <t>要件の考え方・理由</t>
    <rPh sb="0" eb="2">
      <t>ヨウケン</t>
    </rPh>
    <rPh sb="3" eb="4">
      <t>カンガ</t>
    </rPh>
    <rPh sb="5" eb="6">
      <t>カタ</t>
    </rPh>
    <rPh sb="7" eb="9">
      <t>リユウ</t>
    </rPh>
    <phoneticPr fontId="7"/>
  </si>
  <si>
    <t>住登外者宛名番号管理（住登外者を登録する際の付番）</t>
    <rPh sb="0" eb="1">
      <t>スミ</t>
    </rPh>
    <rPh sb="1" eb="2">
      <t>ノボル</t>
    </rPh>
    <rPh sb="2" eb="3">
      <t>ガイ</t>
    </rPh>
    <rPh sb="3" eb="4">
      <t>シャ</t>
    </rPh>
    <rPh sb="4" eb="6">
      <t>アテナ</t>
    </rPh>
    <rPh sb="6" eb="8">
      <t>バンゴウ</t>
    </rPh>
    <rPh sb="8" eb="10">
      <t>カンリ</t>
    </rPh>
    <rPh sb="11" eb="12">
      <t>スミ</t>
    </rPh>
    <rPh sb="12" eb="13">
      <t>ノボル</t>
    </rPh>
    <rPh sb="13" eb="14">
      <t>ガイ</t>
    </rPh>
    <rPh sb="14" eb="15">
      <t>シャ</t>
    </rPh>
    <rPh sb="16" eb="18">
      <t>トウロク</t>
    </rPh>
    <rPh sb="20" eb="21">
      <t>サイ</t>
    </rPh>
    <rPh sb="22" eb="24">
      <t>フバン</t>
    </rPh>
    <phoneticPr fontId="16"/>
  </si>
  <si>
    <t>住登外者宛名番号付番機能</t>
    <rPh sb="8" eb="10">
      <t>フバン</t>
    </rPh>
    <phoneticPr fontId="16"/>
  </si>
  <si>
    <r>
      <t>・本システム内で住登外者宛名基本情報を新規登録するに当たり、住登外者宛名番号を付番できること
・付番に当たっては、本市が指定する番号体系に従うこと（以下抜粋）</t>
    </r>
    <r>
      <rPr>
        <strike/>
        <sz val="12"/>
        <rFont val="Meiryo UI"/>
        <family val="3"/>
        <charset val="128"/>
      </rPr>
      <t xml:space="preserve">
</t>
    </r>
    <r>
      <rPr>
        <sz val="12"/>
        <rFont val="Meiryo UI"/>
        <family val="3"/>
        <charset val="128"/>
      </rPr>
      <t xml:space="preserve">
【番号体系】
「①区分エリア」は、割り当てられた番号を設定し、「②宛名番号エリア」は、各システム内で重複しない番号を設定する。
</t>
    </r>
    <rPh sb="1" eb="2">
      <t>ホン</t>
    </rPh>
    <rPh sb="6" eb="7">
      <t>ナイ</t>
    </rPh>
    <rPh sb="8" eb="9">
      <t>スミ</t>
    </rPh>
    <rPh sb="9" eb="10">
      <t>シャ</t>
    </rPh>
    <rPh sb="10" eb="12">
      <t>アテナ</t>
    </rPh>
    <rPh sb="12" eb="14">
      <t>キホン</t>
    </rPh>
    <rPh sb="48" eb="50">
      <t>フバン</t>
    </rPh>
    <rPh sb="51" eb="52">
      <t>ア</t>
    </rPh>
    <rPh sb="57" eb="59">
      <t>ホンシ</t>
    </rPh>
    <rPh sb="64" eb="66">
      <t>バンゴウ</t>
    </rPh>
    <rPh sb="69" eb="70">
      <t>シタガ</t>
    </rPh>
    <rPh sb="74" eb="76">
      <t>イカ</t>
    </rPh>
    <rPh sb="76" eb="78">
      <t>バッスイ</t>
    </rPh>
    <rPh sb="82" eb="84">
      <t>バンゴウ</t>
    </rPh>
    <rPh sb="84" eb="86">
      <t>タイケイ</t>
    </rPh>
    <phoneticPr fontId="16"/>
  </si>
  <si>
    <t>実装必須機能</t>
    <rPh sb="2" eb="4">
      <t>ヒッス</t>
    </rPh>
    <phoneticPr fontId="16"/>
  </si>
  <si>
    <t>機能ID 0310001の内容をもとに、住登外者宛名番号管理機能を個別の基幹業務システムに実装した場合の内容として再定義。</t>
    <phoneticPr fontId="16"/>
  </si>
  <si>
    <t>住民宛名番号引継ぎ機能</t>
    <rPh sb="0" eb="2">
      <t>ジュウミン</t>
    </rPh>
    <rPh sb="2" eb="4">
      <t>アテナ</t>
    </rPh>
    <rPh sb="4" eb="6">
      <t>バンゴウ</t>
    </rPh>
    <rPh sb="6" eb="8">
      <t>ヒキツ</t>
    </rPh>
    <rPh sb="9" eb="11">
      <t>キノウ</t>
    </rPh>
    <phoneticPr fontId="16"/>
  </si>
  <si>
    <t>・住民記録情報の異動（転出等）により住民から住登外者に変更された際には、住民記録システムで管理されていた住民宛名番号を引き継いで利用できること</t>
    <rPh sb="7" eb="9">
      <t>イドウ</t>
    </rPh>
    <rPh sb="10" eb="12">
      <t>テンシュツ</t>
    </rPh>
    <rPh sb="12" eb="13">
      <t>トウ</t>
    </rPh>
    <rPh sb="17" eb="19">
      <t>ジュウミン</t>
    </rPh>
    <phoneticPr fontId="16"/>
  </si>
  <si>
    <t>機能ID 0310023の内容をもとに、住登外者宛名番号管理機能を個別の基幹業務システムに実装した場合の内容として再定義。</t>
  </si>
  <si>
    <t>EUC機能</t>
    <rPh sb="3" eb="5">
      <t>キノウ</t>
    </rPh>
    <phoneticPr fontId="16"/>
  </si>
  <si>
    <t>データソース</t>
    <phoneticPr fontId="16"/>
  </si>
  <si>
    <t>共通機能標準仕様書に示された内容のうち、標準準拠システムと一体のパッケージとしてEUC機能を提供する場合の該当箇所のみ抜粋。</t>
    <rPh sb="10" eb="11">
      <t>シメ</t>
    </rPh>
    <rPh sb="14" eb="16">
      <t>ナイヨウ</t>
    </rPh>
    <rPh sb="50" eb="52">
      <t>バアイ</t>
    </rPh>
    <rPh sb="53" eb="57">
      <t>ガイトウカショ</t>
    </rPh>
    <rPh sb="59" eb="61">
      <t>バッスイ</t>
    </rPh>
    <phoneticPr fontId="16"/>
  </si>
  <si>
    <t>検索機能</t>
    <rPh sb="0" eb="2">
      <t>ケンサク</t>
    </rPh>
    <rPh sb="2" eb="4">
      <t>キノウ</t>
    </rPh>
    <phoneticPr fontId="16"/>
  </si>
  <si>
    <t xml:space="preserve">・データソースに対して検索条件、抽出項目（本システムの基本データリスト同士の組み合わせによる条件設定や抽出ができることを含む）の指定、抽出項目同士の並び替え（列）、及び昇順・降順のソートが指定できるとともに、当該条件によるデータの検索ができること
</t>
    <rPh sb="15" eb="17">
      <t>チュウシュツ</t>
    </rPh>
    <rPh sb="17" eb="19">
      <t>コウモク</t>
    </rPh>
    <rPh sb="63" eb="65">
      <t>シテイ</t>
    </rPh>
    <rPh sb="66" eb="68">
      <t>チュウシュツ</t>
    </rPh>
    <rPh sb="68" eb="72">
      <t>コウモクドウシ</t>
    </rPh>
    <rPh sb="73" eb="74">
      <t>ナラ</t>
    </rPh>
    <rPh sb="75" eb="76">
      <t>カ</t>
    </rPh>
    <rPh sb="78" eb="79">
      <t>レツ</t>
    </rPh>
    <rPh sb="81" eb="82">
      <t>オヨ</t>
    </rPh>
    <rPh sb="83" eb="85">
      <t>ショウジュン</t>
    </rPh>
    <rPh sb="86" eb="88">
      <t>コウジュン</t>
    </rPh>
    <rPh sb="114" eb="116">
      <t>ケンサク</t>
    </rPh>
    <phoneticPr fontId="16"/>
  </si>
  <si>
    <t>機能ID 0340001の内容をもとに、複数業務にまたがる基本データリスト同士の組み合わせに関する記載を削除。</t>
  </si>
  <si>
    <t>検索条件履歴管理機能</t>
    <rPh sb="0" eb="2">
      <t>ケンサク</t>
    </rPh>
    <rPh sb="2" eb="4">
      <t>ジョウケン</t>
    </rPh>
    <rPh sb="4" eb="8">
      <t>リレキカンリ</t>
    </rPh>
    <rPh sb="8" eb="10">
      <t>キノウ</t>
    </rPh>
    <phoneticPr fontId="16"/>
  </si>
  <si>
    <t>・検索条件の履歴から、一部の条件を変更して再利用ができること</t>
    <rPh sb="3" eb="5">
      <t>ジョウケン</t>
    </rPh>
    <rPh sb="6" eb="8">
      <t>リレキ</t>
    </rPh>
    <rPh sb="13" eb="15">
      <t>イチブ</t>
    </rPh>
    <phoneticPr fontId="16"/>
  </si>
  <si>
    <t>機能ID 0340002と同内容。</t>
  </si>
  <si>
    <t>検索条件保存機能</t>
    <rPh sb="0" eb="2">
      <t>ケンサク</t>
    </rPh>
    <rPh sb="2" eb="4">
      <t>ジョウケン</t>
    </rPh>
    <rPh sb="4" eb="6">
      <t>ホゾン</t>
    </rPh>
    <rPh sb="6" eb="8">
      <t>キノウ</t>
    </rPh>
    <phoneticPr fontId="16"/>
  </si>
  <si>
    <t xml:space="preserve">・検索条件を名前、説明メモ等を付記し、保存できること
・抽出項目、抽出条件を名前、説明メモ等を付記し、保存できること
・保存した設定を利用して、再抽出できること
</t>
    <rPh sb="1" eb="3">
      <t>ケンサク</t>
    </rPh>
    <rPh sb="59" eb="61">
      <t>ホゾン</t>
    </rPh>
    <rPh sb="63" eb="65">
      <t>セッテイ</t>
    </rPh>
    <rPh sb="66" eb="68">
      <t>リヨウ</t>
    </rPh>
    <rPh sb="71" eb="72">
      <t>サイ</t>
    </rPh>
    <rPh sb="72" eb="74">
      <t>チュウシュツ</t>
    </rPh>
    <phoneticPr fontId="16"/>
  </si>
  <si>
    <t>機能ID 0340003と同内容。</t>
  </si>
  <si>
    <t>データ抽出機能</t>
    <rPh sb="3" eb="5">
      <t>チュウシュツ</t>
    </rPh>
    <rPh sb="5" eb="7">
      <t>キノウ</t>
    </rPh>
    <phoneticPr fontId="16"/>
  </si>
  <si>
    <t>・抽出については、指定した条件に該当する情報及び該当件数のいずれも対応可能であること</t>
    <rPh sb="22" eb="23">
      <t>オヨ</t>
    </rPh>
    <phoneticPr fontId="16"/>
  </si>
  <si>
    <t>機能ID 0340004をもとに、個人番号（マイナンバー）を保持する想定がないため、出力禁止に関する記載を削除。</t>
  </si>
  <si>
    <t>データ加工、分析機能</t>
    <rPh sb="3" eb="5">
      <t>カコウ</t>
    </rPh>
    <rPh sb="6" eb="8">
      <t>ブンセキ</t>
    </rPh>
    <rPh sb="8" eb="10">
      <t>キノウ</t>
    </rPh>
    <phoneticPr fontId="16"/>
  </si>
  <si>
    <t>・一般的な演算子（ +,=,&gt;,!=他、 各種演算を表わす記号・シンボル ）及び 一般的に流通している表計算ソフトウェアやデータベースソフトウェアで用いられる一般的な関数を用いたデータの分析・加工等ができること</t>
    <phoneticPr fontId="16"/>
  </si>
  <si>
    <t>機能ID 0340005と同内容。</t>
  </si>
  <si>
    <t>ファイル出力機能</t>
    <rPh sb="4" eb="6">
      <t>シュツリョク</t>
    </rPh>
    <rPh sb="6" eb="8">
      <t>キノウ</t>
    </rPh>
    <phoneticPr fontId="16"/>
  </si>
  <si>
    <t>・抽出・分析・加工したデータに対して、CSV形式（区切り文字である「,」カンマで区切ったデータ形式のこと。）でデータを出力できること</t>
    <phoneticPr fontId="16"/>
  </si>
  <si>
    <t>機能ID 0340006をもとに、個人番号（マイナンバー）を保持する想定がないため、出力禁止に関する記載を削除。</t>
  </si>
  <si>
    <t>ファイル命名規則</t>
    <phoneticPr fontId="16"/>
  </si>
  <si>
    <t>・CSVファイル名は、データ出力時にシステムの利用者が任意で指定できること</t>
    <rPh sb="8" eb="9">
      <t>メイ</t>
    </rPh>
    <rPh sb="14" eb="17">
      <t>シュツリョクジ</t>
    </rPh>
    <rPh sb="23" eb="26">
      <t>リヨウシャ</t>
    </rPh>
    <rPh sb="27" eb="29">
      <t>ニンイ</t>
    </rPh>
    <rPh sb="30" eb="32">
      <t>シテイ</t>
    </rPh>
    <phoneticPr fontId="16"/>
  </si>
  <si>
    <t>機能ID 0340010と同内容。</t>
  </si>
  <si>
    <t>出力形式選択機能</t>
    <rPh sb="0" eb="2">
      <t>シュツリョク</t>
    </rPh>
    <rPh sb="2" eb="4">
      <t>ケイシキ</t>
    </rPh>
    <rPh sb="4" eb="6">
      <t>センタク</t>
    </rPh>
    <rPh sb="6" eb="8">
      <t>キノウ</t>
    </rPh>
    <phoneticPr fontId="16"/>
  </si>
  <si>
    <t>・リスト形式でのディスプレイや紙等への出力（ディスプレイ表示、プリンター、PDFファイルでの印刷等）できること</t>
    <phoneticPr fontId="16"/>
  </si>
  <si>
    <t>機能ID 0340011と同内容。</t>
  </si>
  <si>
    <t>文字形式</t>
    <rPh sb="0" eb="2">
      <t>モジ</t>
    </rPh>
    <rPh sb="2" eb="4">
      <t>ケイシキ</t>
    </rPh>
    <phoneticPr fontId="16"/>
  </si>
  <si>
    <t>・データ項目を出力する際は、「地方公共団体情報システムデータ要件・連携要件標準仕様書」に定められた「文字要件」に従うこと
・出力したデータを標準化対象外システムへの連携や印刷委託等に使用する場合があるため、使用する文字セットは用途に応じてMJ＋又はJISX0213：2012のいずれかとできること</t>
    <rPh sb="44" eb="45">
      <t>サダ</t>
    </rPh>
    <rPh sb="62" eb="64">
      <t>シュツリョク</t>
    </rPh>
    <rPh sb="82" eb="84">
      <t>レンケイ</t>
    </rPh>
    <rPh sb="85" eb="89">
      <t>インサツイタク</t>
    </rPh>
    <rPh sb="89" eb="90">
      <t>トウ</t>
    </rPh>
    <rPh sb="91" eb="93">
      <t>シヨウ</t>
    </rPh>
    <rPh sb="95" eb="97">
      <t>バアイ</t>
    </rPh>
    <rPh sb="113" eb="115">
      <t>ヨウト</t>
    </rPh>
    <rPh sb="116" eb="117">
      <t>オウ</t>
    </rPh>
    <phoneticPr fontId="16"/>
  </si>
  <si>
    <t>機能ID 0340012の内容に加え、標準化対象外システムとの連携に用いる場合の文字セットについて記載。</t>
  </si>
  <si>
    <t>操作権限管理</t>
    <rPh sb="0" eb="4">
      <t>ソウサケンゲン</t>
    </rPh>
    <rPh sb="4" eb="6">
      <t>カンリ</t>
    </rPh>
    <phoneticPr fontId="16"/>
  </si>
  <si>
    <t>・システムの利用者及び管理者に対して、個人単位でID及びパスワード、利用者名称、所属部署名称、操作権限（異動処理や表示・閲覧等の権限）、利用範囲及び期間が管理できること</t>
    <rPh sb="52" eb="54">
      <t>イドウ</t>
    </rPh>
    <rPh sb="54" eb="56">
      <t>ショリ</t>
    </rPh>
    <rPh sb="57" eb="59">
      <t>ヒョウジ</t>
    </rPh>
    <rPh sb="60" eb="63">
      <t>エツラントウ</t>
    </rPh>
    <rPh sb="64" eb="66">
      <t>ケンゲン</t>
    </rPh>
    <phoneticPr fontId="16"/>
  </si>
  <si>
    <t>機能ID 0170348と同内容。</t>
  </si>
  <si>
    <t>操作権限を標準準拠システムと一体的に管理できる場合は、EUC機能に特化した操作権限管理を不要とする。</t>
    <rPh sb="0" eb="4">
      <t>ソウサケンゲン</t>
    </rPh>
    <rPh sb="14" eb="16">
      <t>イッタイ</t>
    </rPh>
    <rPh sb="16" eb="17">
      <t>テキ</t>
    </rPh>
    <rPh sb="18" eb="20">
      <t>カンリ</t>
    </rPh>
    <rPh sb="23" eb="25">
      <t>バアイ</t>
    </rPh>
    <rPh sb="30" eb="32">
      <t>キノウ</t>
    </rPh>
    <rPh sb="33" eb="35">
      <t>トッカ</t>
    </rPh>
    <rPh sb="37" eb="41">
      <t>ソウサケンゲン</t>
    </rPh>
    <rPh sb="41" eb="43">
      <t>カンリ</t>
    </rPh>
    <rPh sb="44" eb="46">
      <t>フヨウ</t>
    </rPh>
    <phoneticPr fontId="16"/>
  </si>
  <si>
    <t>・職員のシステム利用権限管理ができ、利用者とパスワードを登録し利用権限レベルが設定できること</t>
    <rPh sb="1" eb="3">
      <t>ショクイン</t>
    </rPh>
    <phoneticPr fontId="16"/>
  </si>
  <si>
    <t>機能ID 0170349と同内容。</t>
  </si>
  <si>
    <t>・操作者IDとパスワードにより認証ができ、パスワードは利用者による変更、システム管理者による初期化ができること</t>
    <phoneticPr fontId="16"/>
  </si>
  <si>
    <t>機能ID 0170350と同内容。</t>
  </si>
  <si>
    <t>・アクセス権限の付与は利用者単位で設定できること</t>
    <rPh sb="8" eb="10">
      <t>フヨ</t>
    </rPh>
    <rPh sb="11" eb="14">
      <t>リヨウシャ</t>
    </rPh>
    <rPh sb="14" eb="16">
      <t>タンイ</t>
    </rPh>
    <phoneticPr fontId="16"/>
  </si>
  <si>
    <t>機能ID 0170352と同内容。</t>
    <phoneticPr fontId="16"/>
  </si>
  <si>
    <t>・アクセス権限の設定はシステム管理者により設定できること</t>
    <phoneticPr fontId="16"/>
  </si>
  <si>
    <t>機能ID 0170353と同内容。</t>
  </si>
  <si>
    <t>・アクセス権限の付与も含めたユーザ情報の登録・変更・削除はスケジューラーに設定する等、事前に準備ができること</t>
    <phoneticPr fontId="16"/>
  </si>
  <si>
    <t>機能ID 0170354と同内容。</t>
  </si>
  <si>
    <t>・事務分掌による利用者ごとの表示・閲覧項目及び実施処理の制御ができること</t>
    <phoneticPr fontId="16"/>
  </si>
  <si>
    <t>機能ID 0170355と同内容。</t>
  </si>
  <si>
    <t>・操作権限管理については、個別及び一括での各種制御やメンテナンスができること</t>
    <phoneticPr fontId="16"/>
  </si>
  <si>
    <t>機能ID 0170357と同内容。</t>
  </si>
  <si>
    <t>・IDパスワードによる認証に加え、ICカードや静脈認証等の生体認証を用いた二要素認証に対応すること</t>
    <phoneticPr fontId="16"/>
  </si>
  <si>
    <t>機能ID 0170359と同内容。</t>
  </si>
  <si>
    <t>・複数回の認証の失敗に対して、アカウントロック状態にできること</t>
    <rPh sb="5" eb="7">
      <t>ニンショウ</t>
    </rPh>
    <phoneticPr fontId="16"/>
  </si>
  <si>
    <t>機能ID 0170360と同内容。</t>
  </si>
  <si>
    <t>・組織・職位・職権での操作権限を設定できること</t>
    <phoneticPr fontId="16"/>
  </si>
  <si>
    <t>機能ID 0170361と同内容。</t>
  </si>
  <si>
    <t>・操作権限一覧表で操作権限が設定できること</t>
    <phoneticPr fontId="16"/>
  </si>
  <si>
    <t>機能ID 0170392と同内容。</t>
  </si>
  <si>
    <t>アクセスログ管理</t>
    <rPh sb="6" eb="8">
      <t>カンリ</t>
    </rPh>
    <phoneticPr fontId="16"/>
  </si>
  <si>
    <t>・個人情報や機密情報の漏えいを防ぐために、システムの利用者及び管理者に対してログを管理（取得・検索・抽出・参照・ファイル出力を指す）できること（IaaS事業者がログについての責任を負っている場合等、パッケージベンダ自体がログを提供できない場合は、IaaS事業者と協議する等により、何らかの形で本機能が地方自治体に提供されるようにすること）</t>
    <phoneticPr fontId="16"/>
  </si>
  <si>
    <t>機能ID 0340020と同内容。</t>
  </si>
  <si>
    <t>・ログイン認証ログを管理できること</t>
    <phoneticPr fontId="16"/>
  </si>
  <si>
    <t>機能ID 0340021と同内容。</t>
  </si>
  <si>
    <t>・操作ログを管理できること</t>
    <rPh sb="1" eb="3">
      <t>ソウサ</t>
    </rPh>
    <rPh sb="6" eb="8">
      <t>カンリ</t>
    </rPh>
    <phoneticPr fontId="16"/>
  </si>
  <si>
    <t>機能ID 0340022をもとに、個人番号（マイナンバー）を保持する想定がないため、出力禁止に関する記載を削除。</t>
  </si>
  <si>
    <t>・イベントログ、通信ログ、印刷ログ、エラーログを管理できること
（EUC機能が動作するOS、運用管理ツール、DB等におけるログでよい）</t>
    <rPh sb="36" eb="38">
      <t>キノウ</t>
    </rPh>
    <phoneticPr fontId="16"/>
  </si>
  <si>
    <t>機能ID 0340023をもとに、個人番号（マイナンバー）を保持する想定がないため、出力禁止に関する記載を削除。</t>
  </si>
  <si>
    <t>・取得した各種ログは、本市が定める期間保管でき、書き込み禁止等の改ざん防止措置をとること
例）保管期間は、イベントログは直近１年間、操作ログは５年間とする等</t>
    <rPh sb="11" eb="13">
      <t>ホンシ</t>
    </rPh>
    <phoneticPr fontId="16"/>
  </si>
  <si>
    <t>機能ID 0340024の内容をもとに、「地方自治体」を「本市」に修正。</t>
  </si>
  <si>
    <t>保存期間を経過した情報の削除機能</t>
    <rPh sb="14" eb="16">
      <t>キノウ</t>
    </rPh>
    <phoneticPr fontId="16"/>
  </si>
  <si>
    <t>・法令年限及び業務上必要な期間（保存期間）を経過した情報について、物理削除できること
・保存期間は、本市が任意で指定できること</t>
    <rPh sb="33" eb="35">
      <t>ブツリ</t>
    </rPh>
    <rPh sb="50" eb="52">
      <t>ホンシ</t>
    </rPh>
    <phoneticPr fontId="16"/>
  </si>
  <si>
    <t>機能ID 0340025の内容をもとに、個人番号利用事務に限定した要件を削除。また、「各地方自治体」を「本市」に修正。</t>
  </si>
  <si>
    <t>標準準拠システムにおける削除と合わせてEUCのデータも削除されることを想定している。</t>
    <phoneticPr fontId="16"/>
  </si>
  <si>
    <t>分類</t>
    <rPh sb="0" eb="2">
      <t>ブンルイ</t>
    </rPh>
    <phoneticPr fontId="16"/>
  </si>
  <si>
    <t>項目</t>
    <rPh sb="0" eb="2">
      <t>こうもく</t>
    </rPh>
    <phoneticPr fontId="13" type="Hiragana"/>
  </si>
  <si>
    <t>概要</t>
    <rPh sb="0" eb="2">
      <t>ガイヨウ</t>
    </rPh>
    <phoneticPr fontId="7"/>
  </si>
  <si>
    <t xml:space="preserve">システム監視作業
</t>
    <phoneticPr fontId="16"/>
  </si>
  <si>
    <t>状態監視</t>
    <rPh sb="0" eb="4">
      <t>ジョウタイカンシ</t>
    </rPh>
    <phoneticPr fontId="16"/>
  </si>
  <si>
    <t>オンラインサービス起動監視、機器の死活・状態監視、ネットワーク監視、ログ監視・管理を行う。CPU、メモリ、ディスク等の稼働状態を監視する。</t>
    <phoneticPr fontId="16"/>
  </si>
  <si>
    <t>※クラウドにおける標準サービスを利用すること</t>
    <phoneticPr fontId="16"/>
  </si>
  <si>
    <t>リソース監視</t>
    <rPh sb="4" eb="6">
      <t>カンシ</t>
    </rPh>
    <phoneticPr fontId="16"/>
  </si>
  <si>
    <t>システムの稼働に伴うリソースモニタリングを継続的に行い、クラウドのマネージドサービスを利用し、リソースの使用量に応じて自動で最適な構成となる設定を行う。
次年度予算要求のため、本市の求める時期にガバメントクラウド利用料の見積を行い、本市に報告する。</t>
    <phoneticPr fontId="16"/>
  </si>
  <si>
    <t>ユーザサポート作業</t>
    <rPh sb="7" eb="9">
      <t>サギョウ</t>
    </rPh>
    <phoneticPr fontId="16"/>
  </si>
  <si>
    <t>Q/A対応</t>
    <rPh sb="3" eb="5">
      <t>タイオウ</t>
    </rPh>
    <phoneticPr fontId="16"/>
  </si>
  <si>
    <t>Q/Aサポート窓口を開設して、アプリケーションや稼働環境に関する問合せ受付対応、及び問合せに関するインシデント管理を行う。</t>
    <phoneticPr fontId="16"/>
  </si>
  <si>
    <t>登録等支援</t>
    <rPh sb="0" eb="3">
      <t>トウロクトウ</t>
    </rPh>
    <rPh sb="3" eb="5">
      <t>シエン</t>
    </rPh>
    <phoneticPr fontId="16"/>
  </si>
  <si>
    <t>登録変更対応や帳票出力（EUCの検索条件設定等も含む）のサポートを行う。</t>
    <phoneticPr fontId="16"/>
  </si>
  <si>
    <t>変更・バージョンアップ</t>
    <phoneticPr fontId="16"/>
  </si>
  <si>
    <t>法制度改正・標準仕様改版対応</t>
    <phoneticPr fontId="16"/>
  </si>
  <si>
    <t>国集計の様式変更対応、制度改正対応及び標準仕様書の改版の対応版について、修正資産の提供及び情報提供を行う。</t>
    <phoneticPr fontId="16"/>
  </si>
  <si>
    <t>※以下点に留意すること。
・原則、アプリケーション提供事業者が無償で対応すること。
・可能な限り自動化を行い、人的作業量を極力減らすこと。</t>
    <phoneticPr fontId="16"/>
  </si>
  <si>
    <t>リリース計画管理</t>
    <phoneticPr fontId="16"/>
  </si>
  <si>
    <t>機能改修等について本市と協議の上、リリース計画を策定する。
また、策定した計画（検証環境への適用～お客様検証～本番環境への適用）に従い、資産適用を行う。</t>
    <phoneticPr fontId="16"/>
  </si>
  <si>
    <t>操作研修</t>
    <phoneticPr fontId="16"/>
  </si>
  <si>
    <t>必要に応じて操作説明を行う。</t>
    <phoneticPr fontId="16"/>
  </si>
  <si>
    <t>ドキュメント管理</t>
    <phoneticPr fontId="16"/>
  </si>
  <si>
    <t>各種設計書（要件定義書、システム設計書等）及びマニュアル類（操作手順書、運用手順書等）を全て最新の状態に保ち、必要に応じて本市に提示すること。</t>
    <rPh sb="0" eb="5">
      <t>カクシュセッケイショ</t>
    </rPh>
    <rPh sb="28" eb="29">
      <t>ルイ</t>
    </rPh>
    <rPh sb="30" eb="35">
      <t>ソウサテジュンショ</t>
    </rPh>
    <rPh sb="36" eb="41">
      <t>ウンヨウテジュンショ</t>
    </rPh>
    <rPh sb="41" eb="42">
      <t>トウ</t>
    </rPh>
    <phoneticPr fontId="16"/>
  </si>
  <si>
    <t>アプリケーション構成管理</t>
    <phoneticPr fontId="16"/>
  </si>
  <si>
    <t>アプリケーション、ソフトウェア、ミドルウェアなどの構成管理を実施すること。</t>
    <phoneticPr fontId="16"/>
  </si>
  <si>
    <t>障害対応</t>
    <phoneticPr fontId="16"/>
  </si>
  <si>
    <t>障害の解析・対応</t>
  </si>
  <si>
    <t>障害に係る問合せに対して、一次解析問題切り分けと、環境調査などの二次解析、原因究明を実施した上で、必要な対処を行う。なお、障害対応に際しては、本市担当者を連絡先に含めると共に、適宜、状況報告や相談を行うこと。</t>
    <rPh sb="61" eb="65">
      <t>ショウガイタイオウ</t>
    </rPh>
    <rPh sb="66" eb="67">
      <t>サイ</t>
    </rPh>
    <rPh sb="71" eb="75">
      <t>ホンシタントウ</t>
    </rPh>
    <rPh sb="75" eb="76">
      <t>シャ</t>
    </rPh>
    <rPh sb="77" eb="80">
      <t>レンラクサキ</t>
    </rPh>
    <rPh sb="81" eb="82">
      <t>フク</t>
    </rPh>
    <rPh sb="85" eb="86">
      <t>トモ</t>
    </rPh>
    <rPh sb="88" eb="90">
      <t>テキギ</t>
    </rPh>
    <rPh sb="91" eb="95">
      <t>ジョウキョウホウコク</t>
    </rPh>
    <rPh sb="96" eb="98">
      <t>ソウダン</t>
    </rPh>
    <rPh sb="99" eb="100">
      <t>オコナ</t>
    </rPh>
    <phoneticPr fontId="16"/>
  </si>
  <si>
    <t>※解析後、原則、受託者が無償で対処すること。</t>
    <phoneticPr fontId="16"/>
  </si>
  <si>
    <t>他団体等の障害情報共有</t>
    <phoneticPr fontId="16"/>
  </si>
  <si>
    <t>標準準拠システムの構成物（アプリケーション、ミドルウェア、ハードウェア等）と同一の製品について、他団体等の障害発生等により、製品固有の障害（バグ等）を認識した場合は、本市に対し速やかに障害情報を共有すること。
障害情報について、本市でも同様の障害が発生する可能性がある場合は、対策を講じること。</t>
    <rPh sb="0" eb="4">
      <t>ヒョウジュンジュンキョ</t>
    </rPh>
    <phoneticPr fontId="16"/>
  </si>
  <si>
    <t>クライアント端末対応</t>
    <phoneticPr fontId="16"/>
  </si>
  <si>
    <t>クライアント端末故障時の交換や人員増加等に伴った新規での払出に対して、システムが利用可能となるよう、必要な各種設定及び検証を行うこと。なお、アクティブディレクトリのグループポリシーの適用などによって自動的に設定が可能となる場合は、この限りではない。</t>
    <phoneticPr fontId="16"/>
  </si>
  <si>
    <t>情報提供セキュリティ管理</t>
    <rPh sb="0" eb="4">
      <t>ジョウホウテイキョウ</t>
    </rPh>
    <rPh sb="10" eb="12">
      <t>カンリ</t>
    </rPh>
    <phoneticPr fontId="16"/>
  </si>
  <si>
    <t>アクセス管理</t>
    <rPh sb="4" eb="6">
      <t>カンリ</t>
    </rPh>
    <phoneticPr fontId="16"/>
  </si>
  <si>
    <t>不正アクセスを追跡することを目的とし、アクセス監視、ログの取得を行う。
※クラウドのマネージドサービスを活用し、自動化すること。</t>
    <phoneticPr fontId="16"/>
  </si>
  <si>
    <t>ウィルス対策</t>
    <rPh sb="4" eb="6">
      <t>タイサク</t>
    </rPh>
    <phoneticPr fontId="16"/>
  </si>
  <si>
    <t>ウイルス対策ソフトを導入し、パターンファイルを定められた間隔で更新する。
※ウイルス対策ソフトへのパターンファイル導入時にインターネット接続が必要となる場合は、本市と調整すること。</t>
    <phoneticPr fontId="16"/>
  </si>
  <si>
    <t>バックアップ運用</t>
    <phoneticPr fontId="16"/>
  </si>
  <si>
    <t>システムバックアップの取得・データリストア</t>
    <phoneticPr fontId="16"/>
  </si>
  <si>
    <t>システムバックアップの準備を行い、バックアップ処理を実行する。
データ復旧が必要な場合においては、バックアップデータを使用してリストアを行う。
※クラウドのマネージドサービスを利用し、都度の作業が不要になるように設定し、可能な限り人的作業を発生させないこと。
バックアップ頻度については、以下を想定
・フルバックアップ：週次
・差分バックアップ：日時</t>
    <rPh sb="137" eb="139">
      <t>ヒンド</t>
    </rPh>
    <rPh sb="145" eb="147">
      <t>イカ</t>
    </rPh>
    <rPh sb="148" eb="150">
      <t>ソウテイ</t>
    </rPh>
    <rPh sb="161" eb="163">
      <t>シュウジ</t>
    </rPh>
    <rPh sb="165" eb="167">
      <t>サブン</t>
    </rPh>
    <rPh sb="174" eb="176">
      <t>ニチジ</t>
    </rPh>
    <phoneticPr fontId="16"/>
  </si>
  <si>
    <t>業務運用</t>
    <phoneticPr fontId="16"/>
  </si>
  <si>
    <t>マスタ設定</t>
  </si>
  <si>
    <t>以下に示すようなマスタデータの設定等の作業を行う。
・システム動作に関わる設定変更、テスト
・帳票印字内容の設定、テスト
・外部データの取り込み（学校コード一覧、金融機関マスタ等）
・学齢簿の学区・学校情報等の一括更新、テスト</t>
    <phoneticPr fontId="16"/>
  </si>
  <si>
    <t>バッチ処理実行環境を提供した上で、本市と協議し、決定したスケジュール・パラメータを基にバッチ処理を実行する（自動実行を想定）。
バッチ失敗時においては、関係者へ通知・影響確認・対応方針協議等切り分けを実施の上、必要なリカバリ対応を行う。
バッチ処理の変更・追加等が必要となった場合は、本市と協力し、必要な検証やリハーサル・事前走行等を実施する。</t>
    <phoneticPr fontId="16"/>
  </si>
  <si>
    <t>年次切り替え</t>
  </si>
  <si>
    <t>年次が切り替わるタイミングでのデータ更新、データ設定等の作業を行う。</t>
    <phoneticPr fontId="16"/>
  </si>
  <si>
    <t>利用者情報管理</t>
  </si>
  <si>
    <t>本市より連携する情報を基に、職員・所属・操作権限情報の追加・削除・変更作業を行う。</t>
    <phoneticPr fontId="16"/>
  </si>
  <si>
    <t>ログ管理</t>
    <rPh sb="2" eb="4">
      <t>カンリ</t>
    </rPh>
    <phoneticPr fontId="16"/>
  </si>
  <si>
    <t>ログの保管、適切な管理（消去、改ざん等からの保護）、不要ログの削除（保管期間７年間）、本市からの依頼があった場合のログデータの提供等のログ管理を行う。</t>
    <rPh sb="65" eb="66">
      <t>トウ</t>
    </rPh>
    <rPh sb="69" eb="71">
      <t>カンリ</t>
    </rPh>
    <rPh sb="72" eb="73">
      <t>オコナ</t>
    </rPh>
    <phoneticPr fontId="16"/>
  </si>
  <si>
    <t>サービスレベル管理</t>
    <rPh sb="7" eb="9">
      <t>カンリ</t>
    </rPh>
    <phoneticPr fontId="16"/>
  </si>
  <si>
    <t>業務開始に際して、サービスレベル、サービスレベル管理状況の報告時期を合意すること。
合意した頻度で、達成状況を分析・評価し、本市に報告すること。
サービスレベル未達成の項目がある場合は、改善策を本市に報告すること。
※報告方法については、報告書を作成する形でも、ガバメントクラウドの機能を利用する形でも可とする。</t>
    <rPh sb="0" eb="4">
      <t>ギョウムカイシ</t>
    </rPh>
    <rPh sb="5" eb="6">
      <t>サイ</t>
    </rPh>
    <rPh sb="24" eb="28">
      <t>カンリジョウキョウ</t>
    </rPh>
    <rPh sb="29" eb="31">
      <t>ホウコク</t>
    </rPh>
    <rPh sb="31" eb="33">
      <t>ジキ</t>
    </rPh>
    <rPh sb="34" eb="36">
      <t>ゴウイ</t>
    </rPh>
    <rPh sb="42" eb="44">
      <t>ゴウイ</t>
    </rPh>
    <rPh sb="46" eb="48">
      <t>ヒンド</t>
    </rPh>
    <rPh sb="50" eb="52">
      <t>タッセイ</t>
    </rPh>
    <rPh sb="111" eb="113">
      <t>ホウホウ</t>
    </rPh>
    <rPh sb="119" eb="122">
      <t>ホウコクショ</t>
    </rPh>
    <rPh sb="123" eb="125">
      <t>サクセイ</t>
    </rPh>
    <rPh sb="127" eb="128">
      <t>カタチ</t>
    </rPh>
    <phoneticPr fontId="16"/>
  </si>
  <si>
    <t>帳票印刷（大量帳票の印刷）</t>
    <rPh sb="0" eb="2">
      <t>チョウヒョウ</t>
    </rPh>
    <rPh sb="2" eb="4">
      <t>インサツ</t>
    </rPh>
    <rPh sb="5" eb="7">
      <t>タイリョウ</t>
    </rPh>
    <rPh sb="7" eb="9">
      <t>チョウヒョウ</t>
    </rPh>
    <rPh sb="10" eb="12">
      <t>インサツ</t>
    </rPh>
    <phoneticPr fontId="16"/>
  </si>
  <si>
    <t>大量出力する帳票など予め本市との協議で決められた帳票の印刷を実施する。</t>
    <rPh sb="0" eb="2">
      <t>タイリョウ</t>
    </rPh>
    <rPh sb="2" eb="4">
      <t>シュツリョク</t>
    </rPh>
    <rPh sb="6" eb="8">
      <t>チョウヒョウ</t>
    </rPh>
    <rPh sb="10" eb="11">
      <t>アラカジ</t>
    </rPh>
    <rPh sb="12" eb="14">
      <t>ホンシ</t>
    </rPh>
    <rPh sb="16" eb="18">
      <t>キョウギ</t>
    </rPh>
    <rPh sb="19" eb="20">
      <t>キ</t>
    </rPh>
    <rPh sb="24" eb="26">
      <t>チョウヒョウ</t>
    </rPh>
    <rPh sb="27" eb="29">
      <t>インサツ</t>
    </rPh>
    <rPh sb="30" eb="32">
      <t>ジッシ</t>
    </rPh>
    <phoneticPr fontId="16"/>
  </si>
  <si>
    <t>※必要に応じて、再委託を認める</t>
    <rPh sb="1" eb="3">
      <t>ヒツヨウ</t>
    </rPh>
    <rPh sb="4" eb="5">
      <t>オウ</t>
    </rPh>
    <rPh sb="8" eb="11">
      <t>サイイタク</t>
    </rPh>
    <rPh sb="12" eb="13">
      <t>ミト</t>
    </rPh>
    <phoneticPr fontId="16"/>
  </si>
  <si>
    <t>運用報告</t>
    <rPh sb="0" eb="4">
      <t>ウンヨウホウコク</t>
    </rPh>
    <phoneticPr fontId="16"/>
  </si>
  <si>
    <t>運用・保守手順書に基づき本業務の受託者が行う運用業務及び保守業務について、実施結果を報告書にまとめ、月次、年次のタイミングで報告を行う。
※月次の報告書については、ガバメントクラウドの機能を利用する等の形での代替も可とする。</t>
    <rPh sb="37" eb="39">
      <t>ジッシ</t>
    </rPh>
    <rPh sb="39" eb="41">
      <t>ケッカ</t>
    </rPh>
    <rPh sb="42" eb="45">
      <t>ホウコクショ</t>
    </rPh>
    <rPh sb="62" eb="64">
      <t>ホウコク</t>
    </rPh>
    <rPh sb="65" eb="66">
      <t>オコナ</t>
    </rPh>
    <rPh sb="70" eb="72">
      <t>ゲツジ</t>
    </rPh>
    <rPh sb="73" eb="76">
      <t>ホウコクショ</t>
    </rPh>
    <rPh sb="92" eb="94">
      <t>キノウ</t>
    </rPh>
    <rPh sb="95" eb="97">
      <t>リヨウ</t>
    </rPh>
    <rPh sb="99" eb="100">
      <t>トウ</t>
    </rPh>
    <rPh sb="101" eb="102">
      <t>カタチ</t>
    </rPh>
    <rPh sb="104" eb="106">
      <t>ダイタイ</t>
    </rPh>
    <rPh sb="107" eb="108">
      <t>カ</t>
    </rPh>
    <phoneticPr fontId="16"/>
  </si>
  <si>
    <t>その他</t>
    <rPh sb="2" eb="3">
      <t>ホカ</t>
    </rPh>
    <phoneticPr fontId="16"/>
  </si>
  <si>
    <t>大量データの登録・設定作業</t>
  </si>
  <si>
    <t>標準仕様にて一括登録機能が用意されていない大量データに対し登録・設定作業を行う。</t>
    <phoneticPr fontId="16"/>
  </si>
  <si>
    <t>現時点では以下のようなものを想定しています。
（学齢簿システム）
・各学校の健康診断実施情報（実施日時、実施場所、受付開始／終了時間）の年次更新
・各学校の入学式情報（入学期日、入学式年月日、入学式開始時間、受付開始／終了時間）の年次更新
・外国籍児童生徒の就学状況調査結果に基づく入力</t>
    <phoneticPr fontId="16"/>
  </si>
  <si>
    <t>大量データの登録・設定結果の確認</t>
  </si>
  <si>
    <t>データ登録結果の確認のうち、項目が多く人力での確認が難しいようなデータについて登録や設定が問題なく実施されているかの確認を行う。</t>
    <phoneticPr fontId="16"/>
  </si>
  <si>
    <t>データ一括処理業務</t>
  </si>
  <si>
    <t>その他、データボリューム等の理由で人力での処理が難しいデータに関する処理を行う。</t>
    <phoneticPr fontId="16"/>
  </si>
  <si>
    <t>引継ぎ</t>
  </si>
  <si>
    <t>・受託者は、本市が本システムの更改を行う際に、次期運用事業者に対し、作業経緯、残存課題等についての引継ぎを行う。
・受託者は、本市が本システムの更改を行う際には、次期の標準準拠システムにおける受託事業者に対し、作業経緯、残存課題等に関する情報提供及び質疑応答等の協力を行う。
・受託者は、本市が本システムの更改を行う際には、次期の標準準拠システムへの移行に向けた移行データ※の作成及び検証を実施し設計・開発事業者へ連携する。また、移行データ作成に係る作業経緯、残存課題等に関する情報提供及び質疑応答等の協力を行う。
※基本データリストに含まれないデータを業務で利用する場合は、当該データについても抽出可能とすること。</t>
    <phoneticPr fontId="16"/>
  </si>
  <si>
    <t>ガバメントクラウド運用管理補助者 </t>
    <phoneticPr fontId="7"/>
  </si>
  <si>
    <t>"本項目で示すガバメントクラウド運用管理補助者については、本システムで利用するガバメントクラウド領域を対象としたものであり、要件については別途調整の上、決定するものとする。
※横浜市のガバメントクラウド全体を対象としたガバメントクラウド運用管理補助者については、別途調達予定"</t>
    <phoneticPr fontId="7"/>
  </si>
  <si>
    <t>義務教育人口推計結果の出力にあたってのシステム操作をはじめとした一連作業  </t>
  </si>
  <si>
    <t>・本市より提供するデータのデータ取込、システムからの出力データの取得
・取込時又は出力データにエラーが生じた場合の確認や修正等の対応</t>
    <rPh sb="1" eb="3">
      <t>ホンシ</t>
    </rPh>
    <rPh sb="36" eb="39">
      <t>トリコミジ</t>
    </rPh>
    <rPh sb="39" eb="40">
      <t>マタ</t>
    </rPh>
    <phoneticPr fontId="16"/>
  </si>
  <si>
    <t xml:space="preserve">差異のあるデータを、項目ごとに就学事務システム（就学援助）の申請情報に反映する・しないを選択し、一括又は個別に反映できること。
</t>
    <phoneticPr fontId="7"/>
  </si>
  <si>
    <t>0170018</t>
  </si>
  <si>
    <t>1.1.2 保護者データの管理</t>
    <phoneticPr fontId="16"/>
  </si>
  <si>
    <t>保護者データの管理</t>
  </si>
  <si>
    <t>1.1.3 市町村内学校関連データの管理</t>
    <phoneticPr fontId="16"/>
  </si>
  <si>
    <t>市町村内学校関連データの管理</t>
  </si>
  <si>
    <t>離婚や支援措置などの理由により本名と異なる氏名（通名）を利用するケースを想定した場合、児童生徒だけでなく保護者についても通称名の管理が必要であるため。</t>
    <rPh sb="0" eb="2">
      <t>リコン</t>
    </rPh>
    <rPh sb="3" eb="5">
      <t>シエン</t>
    </rPh>
    <rPh sb="5" eb="7">
      <t>ソチ</t>
    </rPh>
    <rPh sb="10" eb="12">
      <t>リユウ</t>
    </rPh>
    <rPh sb="15" eb="17">
      <t>ホンミョウ</t>
    </rPh>
    <rPh sb="18" eb="19">
      <t>コト</t>
    </rPh>
    <rPh sb="21" eb="23">
      <t>シメイ</t>
    </rPh>
    <rPh sb="24" eb="25">
      <t>ツウ</t>
    </rPh>
    <rPh sb="25" eb="26">
      <t>メイ</t>
    </rPh>
    <rPh sb="28" eb="30">
      <t>リヨウ</t>
    </rPh>
    <rPh sb="36" eb="38">
      <t>ソウテイ</t>
    </rPh>
    <rPh sb="40" eb="42">
      <t>バアイ</t>
    </rPh>
    <rPh sb="52" eb="55">
      <t>ホゴシャ</t>
    </rPh>
    <rPh sb="60" eb="63">
      <t>ツウショウメイ</t>
    </rPh>
    <rPh sb="64" eb="66">
      <t>カンリ</t>
    </rPh>
    <rPh sb="67" eb="69">
      <t>ヒツヨウ</t>
    </rPh>
    <phoneticPr fontId="16"/>
  </si>
  <si>
    <t>・保護者の住所コード（住所_市区町村コード、住所_町字コード、住所_方書コード）
・保護者の行政区コード（指定都市_行政区等コード）</t>
    <phoneticPr fontId="16"/>
  </si>
  <si>
    <t>保護者の検索・抽出、通知書発送、統計等に必要であるため。</t>
    <rPh sb="0" eb="3">
      <t>ホゴシャ</t>
    </rPh>
    <rPh sb="4" eb="6">
      <t>ケンサク</t>
    </rPh>
    <rPh sb="7" eb="9">
      <t>チュウシュツ</t>
    </rPh>
    <rPh sb="16" eb="18">
      <t>トウケイ</t>
    </rPh>
    <rPh sb="18" eb="19">
      <t>トウ</t>
    </rPh>
    <rPh sb="20" eb="22">
      <t>ヒツヨウ</t>
    </rPh>
    <phoneticPr fontId="16"/>
  </si>
  <si>
    <t>特に管理が必要な項目がないため。</t>
    <rPh sb="0" eb="1">
      <t>トク</t>
    </rPh>
    <rPh sb="2" eb="4">
      <t>カンリ</t>
    </rPh>
    <rPh sb="5" eb="7">
      <t>ヒツヨウ</t>
    </rPh>
    <rPh sb="8" eb="10">
      <t>コウモク</t>
    </rPh>
    <phoneticPr fontId="16"/>
  </si>
  <si>
    <t>標準オプション機能</t>
    <phoneticPr fontId="7"/>
  </si>
  <si>
    <r>
      <t>児童生徒の情報について、以下の項目を管理又は住民記録システムから取得できること。
・児童生徒前住所
・児童の住所コード
・児童の行政区（地域、地区、自治会）コード
・世帯番号
・世帯主宛名番号（個人を識別するための番号）
・</t>
    </r>
    <r>
      <rPr>
        <strike/>
        <sz val="11"/>
        <color rgb="FFFF0000"/>
        <rFont val="Meiryo UI"/>
        <family val="3"/>
        <charset val="128"/>
      </rPr>
      <t>世帯主カナ氏名</t>
    </r>
    <r>
      <rPr>
        <sz val="11"/>
        <color rgb="FFFF0000"/>
        <rFont val="Meiryo UI"/>
        <family val="3"/>
        <charset val="128"/>
      </rPr>
      <t>世帯主氏名の振り仮名（フリガナ）</t>
    </r>
    <r>
      <rPr>
        <sz val="11"/>
        <color theme="1"/>
        <rFont val="Meiryo UI"/>
        <family val="3"/>
        <charset val="128"/>
      </rPr>
      <t xml:space="preserve">
・世帯主氏名の</t>
    </r>
    <r>
      <rPr>
        <sz val="11"/>
        <rFont val="Meiryo UI"/>
        <family val="3"/>
        <charset val="128"/>
      </rPr>
      <t>振り仮名（フリガナ）</t>
    </r>
    <r>
      <rPr>
        <sz val="11"/>
        <color theme="1"/>
        <rFont val="Meiryo UI"/>
        <family val="3"/>
        <charset val="128"/>
      </rPr>
      <t xml:space="preserve">
・居所（現住所と違う場合に使用）
・居所不明状況
・居所不明年月日
※居所不明状況、居所不明年月日は、1年以上居所不明者である場合</t>
    </r>
    <rPh sb="94" eb="96">
      <t>バンゴウ</t>
    </rPh>
    <rPh sb="140" eb="142">
      <t>シメイ</t>
    </rPh>
    <phoneticPr fontId="16"/>
  </si>
  <si>
    <r>
      <rPr>
        <strike/>
        <sz val="11"/>
        <color rgb="FFFF0000"/>
        <rFont val="Meiryo UI"/>
        <family val="3"/>
        <charset val="128"/>
      </rPr>
      <t>加害者</t>
    </r>
    <r>
      <rPr>
        <sz val="11"/>
        <color rgb="FFFF0000"/>
        <rFont val="Meiryo UI"/>
        <family val="3"/>
        <charset val="128"/>
      </rPr>
      <t>支援措置対象者の相手方</t>
    </r>
    <r>
      <rPr>
        <sz val="11"/>
        <color theme="1"/>
        <rFont val="Meiryo UI"/>
        <family val="3"/>
        <charset val="128"/>
      </rPr>
      <t xml:space="preserve">である場合、その旨に気づけること。
</t>
    </r>
    <phoneticPr fontId="16"/>
  </si>
  <si>
    <r>
      <t>保護者に関する情報について、以下の項目を管理又は住民記録システムから取得できること。
・保護者のメールアドレス
・保護者通称名
・</t>
    </r>
    <r>
      <rPr>
        <strike/>
        <sz val="11"/>
        <color rgb="FFFF0000"/>
        <rFont val="Meiryo UI"/>
        <family val="3"/>
        <charset val="128"/>
      </rPr>
      <t>保護者通称カナ氏名</t>
    </r>
    <r>
      <rPr>
        <sz val="11"/>
        <color rgb="FFFF0000"/>
        <rFont val="Meiryo UI"/>
        <family val="3"/>
        <charset val="128"/>
      </rPr>
      <t>保護者通称名のフリガナ</t>
    </r>
    <r>
      <rPr>
        <sz val="11"/>
        <color theme="1"/>
        <rFont val="Meiryo UI"/>
        <family val="3"/>
        <charset val="128"/>
      </rPr>
      <t xml:space="preserve">
・保護者の住所コード
・保護者の行政区（地域、地区、自治会）コード
・保護者性別
・身元引受人宛名番号（個人を識別するための番号）
・身元引受人氏名
・</t>
    </r>
    <r>
      <rPr>
        <strike/>
        <sz val="11"/>
        <color rgb="FFFF0000"/>
        <rFont val="Meiryo UI"/>
        <family val="3"/>
        <charset val="128"/>
      </rPr>
      <t>身元引受人カナ氏名</t>
    </r>
    <r>
      <rPr>
        <sz val="11"/>
        <color rgb="FFFF0000"/>
        <rFont val="Meiryo UI"/>
        <family val="3"/>
        <charset val="128"/>
      </rPr>
      <t>身元引受人振り仮名（フリガナ）</t>
    </r>
    <r>
      <rPr>
        <sz val="11"/>
        <color theme="1"/>
        <rFont val="Meiryo UI"/>
        <family val="3"/>
        <charset val="128"/>
      </rPr>
      <t xml:space="preserve">
・身元引受人住所
・身元引受人電話番号又は携帯番号
・身元引受人児童生徒との関係（児童生徒に対する身元引受人の続柄を管理　例：父、母など）
・身元引受人のメールアドレス
</t>
    </r>
    <rPh sb="79" eb="80">
      <t>メイ</t>
    </rPh>
    <rPh sb="135" eb="137">
      <t>バンゴウ</t>
    </rPh>
    <phoneticPr fontId="16"/>
  </si>
  <si>
    <r>
      <t>市町村内学校関連情報について、以下の項目を管理できること。
・就学援助有無
・転出先学校
・クラス
・出席番号
・学籍番号
・就学校変更区分
・就学校変更不許可理由
・就学校変更開始学年
・希望就学校名（学校選択制導入自治体のみ使用、選択</t>
    </r>
    <r>
      <rPr>
        <strike/>
        <sz val="11"/>
        <color rgb="FFFF0000"/>
        <rFont val="Meiryo UI"/>
        <family val="3"/>
        <charset val="128"/>
      </rPr>
      <t>機能</t>
    </r>
    <r>
      <rPr>
        <sz val="11"/>
        <color rgb="FFFF0000"/>
        <rFont val="Meiryo UI"/>
        <family val="3"/>
        <charset val="128"/>
      </rPr>
      <t>希望</t>
    </r>
    <r>
      <rPr>
        <sz val="11"/>
        <color theme="1"/>
        <rFont val="Meiryo UI"/>
        <family val="3"/>
        <charset val="128"/>
      </rPr>
      <t xml:space="preserve">校を管理）
・希望就学校受付年月日（学校選択制導入自治体のみ使用）
</t>
    </r>
    <rPh sb="119" eb="121">
      <t>キノウ</t>
    </rPh>
    <rPh sb="121" eb="123">
      <t>キボウ</t>
    </rPh>
    <phoneticPr fontId="16"/>
  </si>
  <si>
    <t>第3.0版で新規追加</t>
  </si>
  <si>
    <t>第3.0版で新規追加</t>
    <rPh sb="0" eb="1">
      <t>ダイ</t>
    </rPh>
    <rPh sb="4" eb="5">
      <t>ハン</t>
    </rPh>
    <rPh sb="6" eb="8">
      <t>シンキ</t>
    </rPh>
    <rPh sb="8" eb="10">
      <t>ツイカ</t>
    </rPh>
    <phoneticPr fontId="7"/>
  </si>
  <si>
    <t>第3.0版で新規追加</t>
    <rPh sb="0" eb="1">
      <t>ダイ</t>
    </rPh>
    <phoneticPr fontId="7"/>
  </si>
  <si>
    <t>第3.0版で訂正（横並び修正方針による）</t>
    <rPh sb="0" eb="1">
      <t>ダイ</t>
    </rPh>
    <rPh sb="4" eb="5">
      <t>ハン</t>
    </rPh>
    <rPh sb="6" eb="8">
      <t>テイセイ</t>
    </rPh>
    <rPh sb="9" eb="11">
      <t>ヨコナラ</t>
    </rPh>
    <rPh sb="12" eb="14">
      <t>シュウセイ</t>
    </rPh>
    <rPh sb="14" eb="16">
      <t>ホウシン</t>
    </rPh>
    <phoneticPr fontId="7"/>
  </si>
  <si>
    <t>第3.0版で訂正（振り仮名法制化による）</t>
    <rPh sb="9" eb="10">
      <t>フ</t>
    </rPh>
    <rPh sb="11" eb="16">
      <t>ガナホウセイカ</t>
    </rPh>
    <phoneticPr fontId="7"/>
  </si>
  <si>
    <t>第3.0版で訂正（振り仮名法制化による）</t>
    <phoneticPr fontId="7"/>
  </si>
  <si>
    <t>第3.0版で訂正（誤字）</t>
    <rPh sb="9" eb="11">
      <t>ゴジ</t>
    </rPh>
    <phoneticPr fontId="7"/>
  </si>
  <si>
    <t>第3.0版で訂正（振り仮名法制化による。要件の考え方・理由のみ）</t>
    <rPh sb="0" eb="1">
      <t>ダイ</t>
    </rPh>
    <rPh sb="4" eb="5">
      <t>ハン</t>
    </rPh>
    <rPh sb="6" eb="8">
      <t>テイセイ</t>
    </rPh>
    <rPh sb="9" eb="10">
      <t>フ</t>
    </rPh>
    <rPh sb="11" eb="13">
      <t>ガナ</t>
    </rPh>
    <rPh sb="13" eb="16">
      <t>ホウセイカ</t>
    </rPh>
    <rPh sb="20" eb="22">
      <t>ヨウケン</t>
    </rPh>
    <rPh sb="23" eb="24">
      <t>カンガ</t>
    </rPh>
    <rPh sb="25" eb="26">
      <t>カタ</t>
    </rPh>
    <rPh sb="27" eb="29">
      <t>リユウ</t>
    </rPh>
    <phoneticPr fontId="7"/>
  </si>
  <si>
    <t>第2.2版で新規追加</t>
    <rPh sb="0" eb="1">
      <t>ダイ</t>
    </rPh>
    <rPh sb="4" eb="5">
      <t>ハン</t>
    </rPh>
    <rPh sb="6" eb="8">
      <t>シンキ</t>
    </rPh>
    <rPh sb="8" eb="10">
      <t>ツイカ</t>
    </rPh>
    <phoneticPr fontId="7"/>
  </si>
  <si>
    <t>前回RFI（第2.1版）からの改定内容</t>
    <rPh sb="0" eb="2">
      <t>ゼンカイ</t>
    </rPh>
    <rPh sb="6" eb="7">
      <t>ダイ</t>
    </rPh>
    <rPh sb="10" eb="11">
      <t>ハン</t>
    </rPh>
    <rPh sb="15" eb="17">
      <t>カイテイ</t>
    </rPh>
    <rPh sb="17" eb="19">
      <t>ナイヨウ</t>
    </rPh>
    <phoneticPr fontId="7"/>
  </si>
  <si>
    <t>前回RFI（R5年6月実施）の再掲</t>
    <phoneticPr fontId="7"/>
  </si>
  <si>
    <t>〇</t>
    <phoneticPr fontId="7"/>
  </si>
  <si>
    <t>要</t>
    <rPh sb="0" eb="1">
      <t>ヨウ</t>
    </rPh>
    <phoneticPr fontId="7"/>
  </si>
  <si>
    <t>重視しない</t>
    <rPh sb="0" eb="2">
      <t>ジュウシ</t>
    </rPh>
    <phoneticPr fontId="7"/>
  </si>
  <si>
    <t>重視する</t>
    <rPh sb="0" eb="2">
      <t>ジュウシ</t>
    </rPh>
    <phoneticPr fontId="7"/>
  </si>
  <si>
    <t>検討中</t>
    <rPh sb="0" eb="2">
      <t>ケントウ</t>
    </rPh>
    <rPh sb="2" eb="3">
      <t>チュウ</t>
    </rPh>
    <phoneticPr fontId="7"/>
  </si>
  <si>
    <t>どのような機能か不明であるため。</t>
    <rPh sb="5" eb="7">
      <t>キノウ</t>
    </rPh>
    <rPh sb="8" eb="10">
      <t>フメイ</t>
    </rPh>
    <phoneticPr fontId="7"/>
  </si>
  <si>
    <t>左記全て</t>
    <rPh sb="0" eb="2">
      <t>サキ</t>
    </rPh>
    <rPh sb="2" eb="3">
      <t>スベ</t>
    </rPh>
    <phoneticPr fontId="7"/>
  </si>
  <si>
    <r>
      <t xml:space="preserve">機能要件の範囲
</t>
    </r>
    <r>
      <rPr>
        <b/>
        <sz val="9"/>
        <rFont val="Meiryo UI"/>
        <family val="3"/>
        <charset val="128"/>
      </rPr>
      <t>※部分的に要否が異なる場合があるため、指定するもの</t>
    </r>
    <rPh sb="0" eb="4">
      <t>キノウヨウケン</t>
    </rPh>
    <rPh sb="5" eb="7">
      <t>ハンイ</t>
    </rPh>
    <phoneticPr fontId="2"/>
  </si>
  <si>
    <t>学校数が多く、新入学事務等を効率的に行う必要があるため。また、就学援助システムに連携する必要があるため。</t>
    <rPh sb="0" eb="3">
      <t>ガッコウスウ</t>
    </rPh>
    <rPh sb="4" eb="5">
      <t>オオ</t>
    </rPh>
    <rPh sb="7" eb="8">
      <t>シン</t>
    </rPh>
    <rPh sb="8" eb="10">
      <t>ニュウガク</t>
    </rPh>
    <rPh sb="10" eb="12">
      <t>ジム</t>
    </rPh>
    <rPh sb="12" eb="13">
      <t>トウ</t>
    </rPh>
    <rPh sb="14" eb="17">
      <t>コウリツテキ</t>
    </rPh>
    <rPh sb="18" eb="19">
      <t>オコナ</t>
    </rPh>
    <rPh sb="20" eb="22">
      <t>ヒツヨウ</t>
    </rPh>
    <rPh sb="31" eb="33">
      <t>シュウガク</t>
    </rPh>
    <rPh sb="33" eb="35">
      <t>エンジョ</t>
    </rPh>
    <rPh sb="40" eb="42">
      <t>レンケイ</t>
    </rPh>
    <rPh sb="44" eb="46">
      <t>ヒツヨウ</t>
    </rPh>
    <phoneticPr fontId="7"/>
  </si>
  <si>
    <t>想定なし</t>
    <rPh sb="0" eb="2">
      <t>ソウテイ</t>
    </rPh>
    <phoneticPr fontId="7"/>
  </si>
  <si>
    <t>学校数が多く、現在はバッチ処理で一括更新を行っているため。</t>
    <rPh sb="0" eb="3">
      <t>ガッコウスウ</t>
    </rPh>
    <rPh sb="4" eb="5">
      <t>オオ</t>
    </rPh>
    <rPh sb="7" eb="9">
      <t>ゲンザイ</t>
    </rPh>
    <rPh sb="13" eb="15">
      <t>ショリ</t>
    </rPh>
    <rPh sb="16" eb="18">
      <t>イッカツ</t>
    </rPh>
    <rPh sb="18" eb="20">
      <t>コウシン</t>
    </rPh>
    <rPh sb="21" eb="22">
      <t>オコナ</t>
    </rPh>
    <phoneticPr fontId="7"/>
  </si>
  <si>
    <t>入学通知書の出力時点では、具体的な日時が定まらないため。</t>
    <rPh sb="0" eb="2">
      <t>ニュウガク</t>
    </rPh>
    <rPh sb="2" eb="4">
      <t>ツウチ</t>
    </rPh>
    <rPh sb="4" eb="5">
      <t>ショ</t>
    </rPh>
    <rPh sb="6" eb="8">
      <t>シュツリョク</t>
    </rPh>
    <rPh sb="8" eb="10">
      <t>ジテン</t>
    </rPh>
    <rPh sb="13" eb="16">
      <t>グタイテキ</t>
    </rPh>
    <rPh sb="17" eb="19">
      <t>ニチジ</t>
    </rPh>
    <rPh sb="20" eb="21">
      <t>サダ</t>
    </rPh>
    <phoneticPr fontId="7"/>
  </si>
  <si>
    <t>照会結果をシステム上で管理する必要性が低いため。</t>
    <rPh sb="0" eb="2">
      <t>ショウカイ</t>
    </rPh>
    <rPh sb="2" eb="4">
      <t>ケッカ</t>
    </rPh>
    <rPh sb="9" eb="10">
      <t>ジョウ</t>
    </rPh>
    <rPh sb="11" eb="13">
      <t>カンリ</t>
    </rPh>
    <rPh sb="15" eb="17">
      <t>ヒツヨウ</t>
    </rPh>
    <rPh sb="17" eb="18">
      <t>セイ</t>
    </rPh>
    <rPh sb="19" eb="20">
      <t>ヒク</t>
    </rPh>
    <phoneticPr fontId="7"/>
  </si>
  <si>
    <t>－</t>
    <phoneticPr fontId="7"/>
  </si>
  <si>
    <t>機能ID 0170445と同じ。</t>
    <rPh sb="13" eb="14">
      <t>オナ</t>
    </rPh>
    <phoneticPr fontId="6"/>
  </si>
  <si>
    <t>学校選択制（特別調整通学区域制度）を採用しており、業務に必要と見込まれるため。</t>
    <rPh sb="0" eb="2">
      <t>ガッコウ</t>
    </rPh>
    <rPh sb="2" eb="5">
      <t>センタクセイ</t>
    </rPh>
    <rPh sb="6" eb="8">
      <t>トクベツ</t>
    </rPh>
    <rPh sb="8" eb="10">
      <t>チョウセイ</t>
    </rPh>
    <rPh sb="10" eb="12">
      <t>ツウガク</t>
    </rPh>
    <rPh sb="12" eb="14">
      <t>クイキ</t>
    </rPh>
    <rPh sb="14" eb="16">
      <t>セイド</t>
    </rPh>
    <rPh sb="18" eb="20">
      <t>サイヨウ</t>
    </rPh>
    <rPh sb="25" eb="27">
      <t>ギョウム</t>
    </rPh>
    <rPh sb="28" eb="30">
      <t>ヒツヨウ</t>
    </rPh>
    <rPh sb="31" eb="33">
      <t>ミコ</t>
    </rPh>
    <phoneticPr fontId="7"/>
  </si>
  <si>
    <t>機能ID 0170450と同じ。</t>
    <rPh sb="13" eb="14">
      <t>オナ</t>
    </rPh>
    <phoneticPr fontId="6"/>
  </si>
  <si>
    <t>手続の勧奨等に必要であるため。</t>
    <rPh sb="0" eb="2">
      <t>テツヅキ</t>
    </rPh>
    <rPh sb="3" eb="5">
      <t>カンショウ</t>
    </rPh>
    <rPh sb="5" eb="6">
      <t>トウ</t>
    </rPh>
    <rPh sb="7" eb="9">
      <t>ヒツヨウ</t>
    </rPh>
    <phoneticPr fontId="7"/>
  </si>
  <si>
    <t>機能ID 0170441と同じ。</t>
    <rPh sb="13" eb="14">
      <t>オナ</t>
    </rPh>
    <phoneticPr fontId="6"/>
  </si>
  <si>
    <t>区役所で転入処理の後、入学通知書の即時発行を行う必要があるため。</t>
    <rPh sb="0" eb="3">
      <t>クヤクショ</t>
    </rPh>
    <rPh sb="4" eb="6">
      <t>テンニュウ</t>
    </rPh>
    <rPh sb="6" eb="7">
      <t>トコロ</t>
    </rPh>
    <rPh sb="9" eb="10">
      <t>アト</t>
    </rPh>
    <rPh sb="11" eb="13">
      <t>ニュウガク</t>
    </rPh>
    <rPh sb="13" eb="16">
      <t>ツウチショ</t>
    </rPh>
    <rPh sb="16" eb="18">
      <t>ソクジ</t>
    </rPh>
    <rPh sb="18" eb="20">
      <t>ハッコウ</t>
    </rPh>
    <rPh sb="21" eb="22">
      <t>オコナ</t>
    </rPh>
    <rPh sb="23" eb="25">
      <t>ヒツヨウ</t>
    </rPh>
    <phoneticPr fontId="7"/>
  </si>
  <si>
    <t>教育委員会で一括出力した帳票を各区役所に送付し、区役所で事務処理を行う場合があるため。</t>
    <rPh sb="0" eb="2">
      <t>キョウイク</t>
    </rPh>
    <rPh sb="2" eb="5">
      <t>イインカイ</t>
    </rPh>
    <rPh sb="6" eb="8">
      <t>イッカツ</t>
    </rPh>
    <rPh sb="8" eb="10">
      <t>シュツリョク</t>
    </rPh>
    <rPh sb="12" eb="14">
      <t>チョウヒョウ</t>
    </rPh>
    <rPh sb="15" eb="16">
      <t>カク</t>
    </rPh>
    <rPh sb="16" eb="19">
      <t>クヤクショ</t>
    </rPh>
    <rPh sb="20" eb="22">
      <t>ソウフ</t>
    </rPh>
    <rPh sb="24" eb="27">
      <t>クヤクショ</t>
    </rPh>
    <rPh sb="28" eb="32">
      <t>ジムショリ</t>
    </rPh>
    <rPh sb="33" eb="34">
      <t>オコナ</t>
    </rPh>
    <rPh sb="35" eb="37">
      <t>バアイ</t>
    </rPh>
    <phoneticPr fontId="7"/>
  </si>
  <si>
    <t>機能ID 0170454と同じ。</t>
    <rPh sb="0" eb="2">
      <t>キノウ</t>
    </rPh>
    <rPh sb="13" eb="14">
      <t>オナ</t>
    </rPh>
    <phoneticPr fontId="7"/>
  </si>
  <si>
    <t>電子メール等、既存の連絡手段の活用を予定しているため。</t>
    <rPh sb="0" eb="2">
      <t>デンシ</t>
    </rPh>
    <rPh sb="5" eb="6">
      <t>トウ</t>
    </rPh>
    <rPh sb="7" eb="9">
      <t>キゾン</t>
    </rPh>
    <rPh sb="10" eb="12">
      <t>レンラク</t>
    </rPh>
    <rPh sb="12" eb="14">
      <t>シュダン</t>
    </rPh>
    <rPh sb="15" eb="17">
      <t>カツヨウ</t>
    </rPh>
    <rPh sb="18" eb="20">
      <t>ヨテイ</t>
    </rPh>
    <phoneticPr fontId="7"/>
  </si>
  <si>
    <t>行政区及び学校の数が多く、事前に設定した上で一括出力する機能が必要であるため。</t>
    <rPh sb="0" eb="2">
      <t>ギョウセイ</t>
    </rPh>
    <rPh sb="2" eb="3">
      <t>ク</t>
    </rPh>
    <rPh sb="3" eb="4">
      <t>オヨ</t>
    </rPh>
    <rPh sb="5" eb="7">
      <t>ガッコウ</t>
    </rPh>
    <rPh sb="8" eb="9">
      <t>カズ</t>
    </rPh>
    <rPh sb="10" eb="11">
      <t>オオ</t>
    </rPh>
    <rPh sb="13" eb="15">
      <t>ジゼン</t>
    </rPh>
    <rPh sb="16" eb="18">
      <t>セッテイ</t>
    </rPh>
    <rPh sb="20" eb="21">
      <t>ウエ</t>
    </rPh>
    <rPh sb="22" eb="24">
      <t>イッカツ</t>
    </rPh>
    <rPh sb="24" eb="26">
      <t>シュツリョク</t>
    </rPh>
    <rPh sb="28" eb="30">
      <t>キノウ</t>
    </rPh>
    <rPh sb="31" eb="33">
      <t>ヒツヨウ</t>
    </rPh>
    <phoneticPr fontId="7"/>
  </si>
  <si>
    <t>機能ID 0170453と同じ。</t>
    <rPh sb="0" eb="2">
      <t>キノウ</t>
    </rPh>
    <rPh sb="13" eb="14">
      <t>オナ</t>
    </rPh>
    <phoneticPr fontId="7"/>
  </si>
  <si>
    <t>2.1 学齢簿関連データ</t>
    <phoneticPr fontId="16"/>
  </si>
  <si>
    <t>5.6.1.2 学区・学校・地域別集計表（小学校）</t>
    <phoneticPr fontId="16"/>
  </si>
  <si>
    <t>5.6.1.3 学区・学校・地域別集計表（中学校</t>
    <phoneticPr fontId="16"/>
  </si>
  <si>
    <r>
      <t>住基異動者リストについて、住民基本台帳に変更があった身元引受人を対象に、XLSX形式、CSV形式又はPDF形式</t>
    </r>
    <r>
      <rPr>
        <sz val="11"/>
        <color rgb="FFFF0000"/>
        <rFont val="Meiryo UI"/>
        <family val="3"/>
        <charset val="128"/>
      </rPr>
      <t>又は直接印刷</t>
    </r>
    <r>
      <rPr>
        <sz val="11"/>
        <color theme="1"/>
        <rFont val="Meiryo UI"/>
        <family val="3"/>
        <charset val="128"/>
      </rPr>
      <t>のいずれかの形式により出力できること。出力項目は、【実装必須機能】に加え、以下とすること。
【変更前後の情報】
・身元引受人氏名
・身元引受人</t>
    </r>
    <r>
      <rPr>
        <strike/>
        <sz val="11"/>
        <color rgb="FFFF0000"/>
        <rFont val="Meiryo UI"/>
        <family val="3"/>
        <charset val="128"/>
      </rPr>
      <t>カナ氏名</t>
    </r>
    <r>
      <rPr>
        <sz val="11"/>
        <color rgb="FFFF0000"/>
        <rFont val="Meiryo UI"/>
        <family val="3"/>
        <charset val="128"/>
      </rPr>
      <t>氏名の振り仮名（フリガナ）</t>
    </r>
    <r>
      <rPr>
        <sz val="11"/>
        <color theme="1"/>
        <rFont val="Meiryo UI"/>
        <family val="3"/>
        <charset val="128"/>
      </rPr>
      <t xml:space="preserve">
・身元引受人住所
</t>
    </r>
    <rPh sb="55" eb="56">
      <t>マタ</t>
    </rPh>
    <rPh sb="57" eb="59">
      <t>チョクセツ</t>
    </rPh>
    <rPh sb="59" eb="61">
      <t>インサツ</t>
    </rPh>
    <rPh sb="137" eb="139">
      <t>シメイ</t>
    </rPh>
    <phoneticPr fontId="4"/>
  </si>
  <si>
    <t>第2.2版、第3.0版において修正（整合性確保、振り仮名法制化による）</t>
    <rPh sb="0" eb="1">
      <t>ダイ</t>
    </rPh>
    <rPh sb="4" eb="5">
      <t>ハン</t>
    </rPh>
    <rPh sb="6" eb="7">
      <t>ダイ</t>
    </rPh>
    <rPh sb="10" eb="11">
      <t>ハン</t>
    </rPh>
    <rPh sb="15" eb="17">
      <t>シュウセイ</t>
    </rPh>
    <rPh sb="18" eb="21">
      <t>セイゴウセイ</t>
    </rPh>
    <rPh sb="21" eb="23">
      <t>カクホ</t>
    </rPh>
    <rPh sb="24" eb="25">
      <t>フ</t>
    </rPh>
    <rPh sb="26" eb="28">
      <t>ガナ</t>
    </rPh>
    <rPh sb="28" eb="31">
      <t>ホウセイカ</t>
    </rPh>
    <phoneticPr fontId="4"/>
  </si>
  <si>
    <t>本市における機能要否又は重視有無</t>
    <rPh sb="0" eb="2">
      <t>ホンシ</t>
    </rPh>
    <rPh sb="6" eb="8">
      <t>キノウ</t>
    </rPh>
    <rPh sb="8" eb="10">
      <t>ヨウヒ</t>
    </rPh>
    <rPh sb="10" eb="11">
      <t>マタ</t>
    </rPh>
    <rPh sb="12" eb="14">
      <t>ジュウシ</t>
    </rPh>
    <rPh sb="14" eb="16">
      <t>ウム</t>
    </rPh>
    <phoneticPr fontId="6"/>
  </si>
  <si>
    <t>機能要否又は重視有無の理由</t>
    <rPh sb="0" eb="2">
      <t>きのう</t>
    </rPh>
    <rPh sb="2" eb="4">
      <t>ようひ</t>
    </rPh>
    <rPh sb="4" eb="5">
      <t>また</t>
    </rPh>
    <rPh sb="6" eb="8">
      <t>じゅうし</t>
    </rPh>
    <rPh sb="8" eb="10">
      <t>うむ</t>
    </rPh>
    <rPh sb="11" eb="13">
      <t>りゆう</t>
    </rPh>
    <phoneticPr fontId="13" type="Hiragana"/>
  </si>
  <si>
    <t>次の項目を、認定基準として認定年度ごとに管理でき、審査に用いる認定年度を任意に選択できること。
国民年金保険料の免除/国民健康保険法の保険料の減免または徴収の猶予/固定資産税の減免</t>
    <phoneticPr fontId="7"/>
  </si>
  <si>
    <t>第3.0版で、実装必須機能の一部を分割して標準オプション機能に変更</t>
    <rPh sb="0" eb="1">
      <t>ダイ</t>
    </rPh>
    <rPh sb="4" eb="5">
      <t>ハン</t>
    </rPh>
    <rPh sb="7" eb="9">
      <t>ジッソウ</t>
    </rPh>
    <rPh sb="9" eb="11">
      <t>ヒッス</t>
    </rPh>
    <rPh sb="11" eb="13">
      <t>キノウ</t>
    </rPh>
    <rPh sb="14" eb="16">
      <t>イチブ</t>
    </rPh>
    <rPh sb="17" eb="19">
      <t>ブンカツ</t>
    </rPh>
    <rPh sb="21" eb="23">
      <t>ヒョウジュン</t>
    </rPh>
    <rPh sb="28" eb="30">
      <t>キノウ</t>
    </rPh>
    <rPh sb="31" eb="33">
      <t>ヘンコウ</t>
    </rPh>
    <phoneticPr fontId="7"/>
  </si>
  <si>
    <t>第3.0版で、実装必須機能の一部を分割して標準オプション機能に変更</t>
    <phoneticPr fontId="7"/>
  </si>
  <si>
    <t>審査基準として、国民年金保険、国民健康保険、固定資産税の情報を用いていないため。</t>
    <rPh sb="15" eb="17">
      <t>コクミン</t>
    </rPh>
    <rPh sb="17" eb="19">
      <t>ケンコウ</t>
    </rPh>
    <rPh sb="19" eb="21">
      <t>ホケン</t>
    </rPh>
    <rPh sb="22" eb="27">
      <t>コテイシサンゼイ</t>
    </rPh>
    <phoneticPr fontId="16"/>
  </si>
  <si>
    <t>審査基準として、国民年金保険の情報を用いていないため。</t>
    <rPh sb="8" eb="10">
      <t>コクミン</t>
    </rPh>
    <rPh sb="10" eb="12">
      <t>ネンキン</t>
    </rPh>
    <rPh sb="12" eb="14">
      <t>ホケン</t>
    </rPh>
    <rPh sb="15" eb="17">
      <t>ジョウホウ</t>
    </rPh>
    <rPh sb="18" eb="19">
      <t>モチ</t>
    </rPh>
    <phoneticPr fontId="16"/>
  </si>
  <si>
    <t>審査基準として、国民年金保険の情報を用いていないため。</t>
    <phoneticPr fontId="7"/>
  </si>
  <si>
    <t>0180245</t>
    <phoneticPr fontId="7"/>
  </si>
  <si>
    <t>機能ID 0180245と同じ。</t>
    <rPh sb="0" eb="2">
      <t>キノウ</t>
    </rPh>
    <rPh sb="13" eb="14">
      <t>オナ</t>
    </rPh>
    <phoneticPr fontId="7"/>
  </si>
  <si>
    <t>審査基準として、固定資産税の情報を用いていないため。</t>
    <rPh sb="0" eb="4">
      <t>シンサキジュン</t>
    </rPh>
    <rPh sb="8" eb="13">
      <t>コテイシサンゼイ</t>
    </rPh>
    <rPh sb="14" eb="16">
      <t>ジョウホウ</t>
    </rPh>
    <rPh sb="17" eb="18">
      <t>モチ</t>
    </rPh>
    <phoneticPr fontId="7"/>
  </si>
  <si>
    <r>
      <rPr>
        <strike/>
        <sz val="11"/>
        <color rgb="FFFF0000"/>
        <rFont val="Meiryo UI"/>
        <family val="3"/>
        <charset val="128"/>
      </rPr>
      <t>実装必須機能</t>
    </r>
    <r>
      <rPr>
        <sz val="11"/>
        <color rgb="FFFF0000"/>
        <rFont val="Meiryo UI"/>
        <family val="3"/>
        <charset val="128"/>
      </rPr>
      <t xml:space="preserve">
標準オプション機能</t>
    </r>
    <phoneticPr fontId="7"/>
  </si>
  <si>
    <r>
      <t xml:space="preserve">以下の他基幹業務システム等に情報を提供できること。
・学齢簿管理システムに、審査情報を提供する。
・財務会計システムに、銀行振込データとして作成した支払情報を提供する。
・給食費管理システムに、就学援助情報を出力する時点で最新の就学援助受給情報を提供する。
</t>
    </r>
    <r>
      <rPr>
        <sz val="11"/>
        <color rgb="FFFF0000"/>
        <rFont val="Meiryo UI"/>
        <family val="3"/>
        <charset val="128"/>
      </rPr>
      <t>・就学奨励システムに、就学援助情報を出力する時点で最新の就学援助受給情報を提供する。</t>
    </r>
    <phoneticPr fontId="7"/>
  </si>
  <si>
    <t>本市で扱う申請児童・生徒数は非常に膨大であり、行政区単位の処理が必要であるため。</t>
    <rPh sb="23" eb="26">
      <t>ギョウセイク</t>
    </rPh>
    <rPh sb="26" eb="28">
      <t>タンイ</t>
    </rPh>
    <rPh sb="29" eb="31">
      <t>ショリ</t>
    </rPh>
    <rPh sb="32" eb="34">
      <t>ヒツヨウ</t>
    </rPh>
    <phoneticPr fontId="7"/>
  </si>
  <si>
    <t>機能ID 0180248と同じ。</t>
    <rPh sb="0" eb="2">
      <t>キノウ</t>
    </rPh>
    <rPh sb="13" eb="14">
      <t>オナ</t>
    </rPh>
    <phoneticPr fontId="7"/>
  </si>
  <si>
    <t>就学奨励システムへの提供</t>
    <rPh sb="0" eb="4">
      <t>シュウガクショウレイ</t>
    </rPh>
    <rPh sb="10" eb="12">
      <t>テイキョウ</t>
    </rPh>
    <phoneticPr fontId="16"/>
  </si>
  <si>
    <t xml:space="preserve">個別支援学級就学奨励費システムにおいて、児童生徒、保護者、世帯員の情報が必要であるため。
</t>
    <phoneticPr fontId="16"/>
  </si>
  <si>
    <t>兄弟姉妹間で審査結果に差異が生じないよう審査で確認する必要があるため。</t>
    <rPh sb="0" eb="2">
      <t>キョウダイ</t>
    </rPh>
    <rPh sb="2" eb="4">
      <t>シマイ</t>
    </rPh>
    <rPh sb="4" eb="5">
      <t>カン</t>
    </rPh>
    <rPh sb="6" eb="8">
      <t>シンサ</t>
    </rPh>
    <rPh sb="8" eb="10">
      <t>ケッカ</t>
    </rPh>
    <rPh sb="11" eb="13">
      <t>サイ</t>
    </rPh>
    <rPh sb="14" eb="15">
      <t>ショウ</t>
    </rPh>
    <rPh sb="20" eb="22">
      <t>シンサ</t>
    </rPh>
    <rPh sb="23" eb="25">
      <t>カクニン</t>
    </rPh>
    <rPh sb="27" eb="29">
      <t>ヒツヨウ</t>
    </rPh>
    <phoneticPr fontId="7"/>
  </si>
  <si>
    <t>機能ID 0180242と同じ。</t>
    <rPh sb="0" eb="2">
      <t>キノウ</t>
    </rPh>
    <rPh sb="13" eb="14">
      <t>オナ</t>
    </rPh>
    <phoneticPr fontId="7"/>
  </si>
  <si>
    <t>第3.0版で、実装必須機能から指定都市のみ実装必須機能に変更</t>
    <rPh sb="0" eb="1">
      <t>ダイ</t>
    </rPh>
    <rPh sb="4" eb="5">
      <t>ハン</t>
    </rPh>
    <rPh sb="15" eb="17">
      <t>シテイ</t>
    </rPh>
    <rPh sb="17" eb="19">
      <t>トシ</t>
    </rPh>
    <rPh sb="28" eb="30">
      <t>ヘンコウ</t>
    </rPh>
    <phoneticPr fontId="7"/>
  </si>
  <si>
    <t>本市では約500校の小中学校があり、学校との書類のやりとりの際などに、すべてコード順で管理されており、教育委員会内のルールで、配送の際もその順に並べる必要がある。文部科学省のコードに従うと、書類の並べ替えに過大な負担が生じるため。</t>
    <phoneticPr fontId="16"/>
  </si>
  <si>
    <t>検討中</t>
    <rPh sb="0" eb="3">
      <t>ケントウチュウ</t>
    </rPh>
    <phoneticPr fontId="7"/>
  </si>
  <si>
    <t>事業者の対応状況を踏まえて必要性を判断するため。</t>
    <phoneticPr fontId="7"/>
  </si>
  <si>
    <t>申請書ごとに確認、反映することが想定されるため。</t>
    <rPh sb="0" eb="3">
      <t>シンセイショ</t>
    </rPh>
    <rPh sb="6" eb="8">
      <t>カクニン</t>
    </rPh>
    <rPh sb="9" eb="11">
      <t>ハンエイ</t>
    </rPh>
    <rPh sb="16" eb="18">
      <t>ソウテイ</t>
    </rPh>
    <phoneticPr fontId="7"/>
  </si>
  <si>
    <t>申請書類は各学校で受け付けており、学校内で付番した番号を書類の管理に使用する必要があるため。</t>
    <rPh sb="0" eb="4">
      <t>シンセイショルイ</t>
    </rPh>
    <rPh sb="5" eb="8">
      <t>カクガッコウ</t>
    </rPh>
    <rPh sb="9" eb="10">
      <t>ウ</t>
    </rPh>
    <rPh sb="11" eb="12">
      <t>ツ</t>
    </rPh>
    <rPh sb="17" eb="19">
      <t>ガッコウ</t>
    </rPh>
    <rPh sb="21" eb="23">
      <t>フバン</t>
    </rPh>
    <rPh sb="25" eb="27">
      <t>バンゴウ</t>
    </rPh>
    <rPh sb="28" eb="30">
      <t>ショルイ</t>
    </rPh>
    <rPh sb="31" eb="33">
      <t>カンリ</t>
    </rPh>
    <rPh sb="34" eb="36">
      <t>シヨウ</t>
    </rPh>
    <rPh sb="38" eb="40">
      <t>ヒツヨウナイ</t>
    </rPh>
    <phoneticPr fontId="7"/>
  </si>
  <si>
    <t>申請番号とは別に、申請書ごとに任意の申請書類番号を管理できること。</t>
    <phoneticPr fontId="7"/>
  </si>
  <si>
    <t>機能ID 0180240と同じ。</t>
    <rPh sb="0" eb="2">
      <t>キノウ</t>
    </rPh>
    <rPh sb="13" eb="14">
      <t>オナ</t>
    </rPh>
    <phoneticPr fontId="7"/>
  </si>
  <si>
    <t>実装必須機能</t>
    <phoneticPr fontId="7"/>
  </si>
  <si>
    <t>第3.0版で標準オプション機能に変更</t>
    <rPh sb="0" eb="1">
      <t>ダイ</t>
    </rPh>
    <rPh sb="4" eb="5">
      <t>ハン</t>
    </rPh>
    <rPh sb="6" eb="8">
      <t>ヒョウジュン</t>
    </rPh>
    <rPh sb="13" eb="15">
      <t>キノウ</t>
    </rPh>
    <rPh sb="16" eb="18">
      <t>ヘンコウ</t>
    </rPh>
    <phoneticPr fontId="7"/>
  </si>
  <si>
    <t>第3.0版で修正（就学奨励システムへの情報提供）</t>
    <rPh sb="0" eb="1">
      <t>ダイ</t>
    </rPh>
    <rPh sb="4" eb="5">
      <t>ハン</t>
    </rPh>
    <rPh sb="6" eb="8">
      <t>シュウセイ</t>
    </rPh>
    <rPh sb="9" eb="11">
      <t>シュウガク</t>
    </rPh>
    <rPh sb="11" eb="13">
      <t>ショウレイ</t>
    </rPh>
    <rPh sb="19" eb="21">
      <t>ジョウホウ</t>
    </rPh>
    <rPh sb="21" eb="23">
      <t>テイキョウ</t>
    </rPh>
    <phoneticPr fontId="7"/>
  </si>
  <si>
    <t>国民年金システム/国民健康保険システム/固定資産税システム</t>
    <phoneticPr fontId="7"/>
  </si>
  <si>
    <t>住民記録システム/学齢簿管理システム/住登外者宛名番号管理機能/生活保護システム/個人住民税システム/児童扶養手当システム</t>
    <rPh sb="0" eb="2">
      <t>ジュウミン</t>
    </rPh>
    <rPh sb="2" eb="4">
      <t>キロク</t>
    </rPh>
    <rPh sb="9" eb="11">
      <t>ガクレイ</t>
    </rPh>
    <rPh sb="11" eb="12">
      <t>ボ</t>
    </rPh>
    <rPh sb="12" eb="14">
      <t>カンリ</t>
    </rPh>
    <rPh sb="19" eb="23">
      <t>ジュウトウガイシャ</t>
    </rPh>
    <rPh sb="23" eb="25">
      <t>アテナ</t>
    </rPh>
    <rPh sb="25" eb="27">
      <t>バンゴウ</t>
    </rPh>
    <rPh sb="27" eb="29">
      <t>カンリ</t>
    </rPh>
    <rPh sb="29" eb="31">
      <t>キノウ</t>
    </rPh>
    <rPh sb="32" eb="34">
      <t>セイカツ</t>
    </rPh>
    <rPh sb="34" eb="36">
      <t>ホゴ</t>
    </rPh>
    <rPh sb="41" eb="43">
      <t>コジン</t>
    </rPh>
    <rPh sb="43" eb="46">
      <t>ジュウミンゼイ</t>
    </rPh>
    <rPh sb="51" eb="53">
      <t>ジドウ</t>
    </rPh>
    <rPh sb="53" eb="55">
      <t>フヨウ</t>
    </rPh>
    <rPh sb="55" eb="57">
      <t>テアテ</t>
    </rPh>
    <phoneticPr fontId="7"/>
  </si>
  <si>
    <t>機能ID 0180245と同じ。</t>
    <phoneticPr fontId="7"/>
  </si>
  <si>
    <t>5. 異動</t>
    <phoneticPr fontId="7"/>
  </si>
  <si>
    <t>5.2. 異動者抽出</t>
    <phoneticPr fontId="7"/>
  </si>
  <si>
    <t>5.2.1.異動者管理</t>
    <phoneticPr fontId="7"/>
  </si>
  <si>
    <t>異動者管理</t>
    <phoneticPr fontId="7"/>
  </si>
  <si>
    <t>0180156</t>
    <phoneticPr fontId="7"/>
  </si>
  <si>
    <t xml:space="preserve">以下のシステムと連携し、世帯及び世帯員の情報に異動があった場合に、異動情報として履歴管理できること。
住民記録システム/学齢簿管理システム/住登外者宛名番号管理機能/生活保護システム/個人住民税システム/国民年金システム/国民健康保険システム/児童扶養手当システム/固定資産税システム
</t>
    <phoneticPr fontId="7"/>
  </si>
  <si>
    <t>年度途中の認定等、印刷委託を行わない場合に使用する可能性があるため。</t>
    <rPh sb="0" eb="2">
      <t>ネンド</t>
    </rPh>
    <rPh sb="2" eb="4">
      <t>トチュウ</t>
    </rPh>
    <rPh sb="5" eb="7">
      <t>ニンテイ</t>
    </rPh>
    <rPh sb="7" eb="8">
      <t>トウ</t>
    </rPh>
    <rPh sb="9" eb="11">
      <t>インサツ</t>
    </rPh>
    <rPh sb="11" eb="13">
      <t>イタク</t>
    </rPh>
    <rPh sb="14" eb="15">
      <t>オコナ</t>
    </rPh>
    <rPh sb="18" eb="20">
      <t>バアイ</t>
    </rPh>
    <rPh sb="21" eb="23">
      <t>シヨウ</t>
    </rPh>
    <rPh sb="25" eb="28">
      <t>カノウセイ</t>
    </rPh>
    <phoneticPr fontId="7"/>
  </si>
  <si>
    <t xml:space="preserve">・EUC機能で利用するデータソースとして、「地方公共団体情報システムデータ要件・連携要件標準仕様書」の基本データリスト（学齢簿編製等）に記載のあるデータ項目が参照できること
・各データ項目については、基本データリストにおける「データ項目名称」として参照できることとし、各データ項目の「データ型」、「桁数」、「コード」の仕様については、基本データリストの記載内容（各データ項目の仕様）に従うこと
・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こと
・基本データリスト以外にシステム内で保持する項目についても利用可能とすること
・標準準拠システムと同一のデータソースを利用する場合においては、大量のデータ抽出等によって業務に影響しないよう留意すること
</t>
    <rPh sb="60" eb="63">
      <t>ガクレイボ</t>
    </rPh>
    <rPh sb="63" eb="66">
      <t>ヘンセイトウ</t>
    </rPh>
    <phoneticPr fontId="16"/>
  </si>
  <si>
    <t xml:space="preserve">【様式5-1】回答書（運用保守要件＿学齢簿編製等） </t>
    <phoneticPr fontId="7"/>
  </si>
  <si>
    <t>【様式4-1】回答書（共通機能＿学齢簿編製等）</t>
    <phoneticPr fontId="7"/>
  </si>
  <si>
    <t>有用であり実装されることが望ましいが、必須とは言えないため。</t>
    <rPh sb="0" eb="2">
      <t>ユウヨウ</t>
    </rPh>
    <rPh sb="5" eb="7">
      <t>ジッソウ</t>
    </rPh>
    <rPh sb="13" eb="14">
      <t>ノゾ</t>
    </rPh>
    <rPh sb="19" eb="21">
      <t>ヒッス</t>
    </rPh>
    <rPh sb="23" eb="24">
      <t>イジギョウシャタイオウジョウキョウフヒツヨウセイハンダン</t>
    </rPh>
    <phoneticPr fontId="6"/>
  </si>
  <si>
    <t>EUCでの出力も許容する可能性がある。（定例的にデータ出力ができるよう、本業務においてEUCの検索条件設定等を行うこと）</t>
    <rPh sb="5" eb="7">
      <t>シュツリョク</t>
    </rPh>
    <rPh sb="20" eb="22">
      <t>テイレイ</t>
    </rPh>
    <rPh sb="22" eb="23">
      <t>テキ</t>
    </rPh>
    <rPh sb="27" eb="29">
      <t>シュツリョク</t>
    </rPh>
    <rPh sb="36" eb="37">
      <t>ホン</t>
    </rPh>
    <rPh sb="37" eb="39">
      <t>ギョウム</t>
    </rPh>
    <rPh sb="47" eb="49">
      <t>ケンサク</t>
    </rPh>
    <rPh sb="49" eb="51">
      <t>ジョウケン</t>
    </rPh>
    <rPh sb="51" eb="53">
      <t>セッテイ</t>
    </rPh>
    <rPh sb="53" eb="54">
      <t>トウ</t>
    </rPh>
    <rPh sb="55" eb="56">
      <t>オコナ</t>
    </rPh>
    <phoneticPr fontId="7"/>
  </si>
  <si>
    <t>行政区、学校等が判別できるファイル名であれば、任意に設定できなくても許容する可能性がある。</t>
    <rPh sb="0" eb="3">
      <t>ギョウセイク</t>
    </rPh>
    <rPh sb="4" eb="6">
      <t>ガッコウ</t>
    </rPh>
    <rPh sb="6" eb="7">
      <t>トウ</t>
    </rPh>
    <rPh sb="8" eb="10">
      <t>ハンベツ</t>
    </rPh>
    <rPh sb="17" eb="18">
      <t>メイ</t>
    </rPh>
    <rPh sb="23" eb="25">
      <t>ニンイ</t>
    </rPh>
    <rPh sb="26" eb="28">
      <t>セッテイ</t>
    </rPh>
    <rPh sb="34" eb="36">
      <t>キョヨウ</t>
    </rPh>
    <rPh sb="38" eb="41">
      <t>カノウセイ</t>
    </rPh>
    <phoneticPr fontId="7"/>
  </si>
  <si>
    <t>標準オプション機能</t>
    <rPh sb="0" eb="2">
      <t>ヒョウジュン</t>
    </rPh>
    <phoneticPr fontId="1"/>
  </si>
  <si>
    <t>認定通知書等対象者一覧</t>
    <rPh sb="0" eb="6">
      <t>ニンテイツウチショトウ</t>
    </rPh>
    <rPh sb="6" eb="11">
      <t>タイショウシャイチラン</t>
    </rPh>
    <phoneticPr fontId="1"/>
  </si>
  <si>
    <t>申請情報は、対象年度・学校・申請書類番号を指定して検索ができること。</t>
    <rPh sb="0" eb="2">
      <t>シンセイ</t>
    </rPh>
    <rPh sb="2" eb="4">
      <t>ジョウホウ</t>
    </rPh>
    <phoneticPr fontId="1"/>
  </si>
  <si>
    <t>兄弟姉妹（審査に用いる同一世帯に属する児童生徒）がいる場合、異動情報を他の兄弟姉妹に反映する・しないを選択し、反映できること。</t>
    <rPh sb="30" eb="34">
      <t>イドウジョウホウ</t>
    </rPh>
    <phoneticPr fontId="1"/>
  </si>
  <si>
    <t xml:space="preserve">年度及び認定期間内の累積支給額（申請者単位）を支給対象費目・支給対象者（申請者、学校長、給食センター、医療機関等）・支給日ごとに出力できること。
</t>
    <rPh sb="2" eb="3">
      <t>オヨ</t>
    </rPh>
    <rPh sb="4" eb="8">
      <t>ニンテイキカン</t>
    </rPh>
    <phoneticPr fontId="1"/>
  </si>
  <si>
    <t>兄弟姉妹（審査に用いる同一世帯に属する児童生徒）がいる場合、口座情報を他の兄弟姉妹に、反映する・しないを選択し、反映できること。</t>
    <rPh sb="30" eb="34">
      <t>コウザジョウホウ</t>
    </rPh>
    <phoneticPr fontId="1"/>
  </si>
  <si>
    <t xml:space="preserve">通知書を出力する際に、対象者の申請情報、認定結果情報及び文字切れリストの一覧を出力できること。
</t>
    <rPh sb="26" eb="27">
      <t>オヨ</t>
    </rPh>
    <rPh sb="28" eb="31">
      <t>モジキ</t>
    </rPh>
    <phoneticPr fontId="1"/>
  </si>
  <si>
    <t xml:space="preserve">条件（申請書受付校）を指定して、認定取消通知書を一括又は個別で申請者宛てに出力できること。
</t>
    <rPh sb="3" eb="6">
      <t>シンセイショ</t>
    </rPh>
    <rPh sb="6" eb="8">
      <t>ウケツケ</t>
    </rPh>
    <rPh sb="8" eb="9">
      <t>コウ</t>
    </rPh>
    <rPh sb="16" eb="18">
      <t>ニンテイ</t>
    </rPh>
    <rPh sb="18" eb="20">
      <t>トリケシ</t>
    </rPh>
    <rPh sb="20" eb="23">
      <t>ツウチショ</t>
    </rPh>
    <phoneticPr fontId="1"/>
  </si>
  <si>
    <t xml:space="preserve">条件（申請書受付校）を指定して、否認定通知書を一括又は個別で申請者宛てに出力できること。
</t>
    <rPh sb="3" eb="6">
      <t>シンセイショ</t>
    </rPh>
    <rPh sb="6" eb="8">
      <t>ウケツケ</t>
    </rPh>
    <rPh sb="8" eb="9">
      <t>コウ</t>
    </rPh>
    <rPh sb="16" eb="17">
      <t>ヒ</t>
    </rPh>
    <rPh sb="17" eb="19">
      <t>ニンテイ</t>
    </rPh>
    <rPh sb="19" eb="22">
      <t>ツウチショ</t>
    </rPh>
    <phoneticPr fontId="1"/>
  </si>
  <si>
    <t xml:space="preserve">条件（申請書受付校）を指定して、保留通知書を一括又は個別で申請者宛てに出力できること。
</t>
    <rPh sb="3" eb="6">
      <t>シンセイショ</t>
    </rPh>
    <rPh sb="6" eb="8">
      <t>ウケツケ</t>
    </rPh>
    <rPh sb="8" eb="9">
      <t>コウ</t>
    </rPh>
    <rPh sb="16" eb="18">
      <t>ホリュウ</t>
    </rPh>
    <phoneticPr fontId="1"/>
  </si>
  <si>
    <t xml:space="preserve">条件（申請書受付校）を指定して、認定通知書を一括又は個別で申請者宛てに出力できること。
</t>
    <rPh sb="3" eb="6">
      <t>シンセイショ</t>
    </rPh>
    <rPh sb="6" eb="8">
      <t>ウケツケ</t>
    </rPh>
    <rPh sb="8" eb="9">
      <t>コウ</t>
    </rPh>
    <phoneticPr fontId="1"/>
  </si>
  <si>
    <t>以下の場合に認定結果を「保留」とし、自動で理由を設定できること。
・住民記録システム又は学齢簿管理システムから取り込んだ就学世帯情報と、登録した申請情報に差異がある場合（参考：機能ID 0180024）
・前年度所得が確認できなかった世帯員（個人住民税確定後は当該年度の所得が確認できなかった世帯員）がいる場合（参考：機能ID 0180056）
・学齢簿管理システム上の保護者と就学援助システムの申請者が異なる場合</t>
    <rPh sb="89" eb="91">
      <t>キノウ</t>
    </rPh>
    <rPh sb="178" eb="180">
      <t>カンリ</t>
    </rPh>
    <phoneticPr fontId="1"/>
  </si>
  <si>
    <t xml:space="preserve">年度変更に伴う新入学児童生徒学用品費等の支給差額については、システムへの個別入力・CSVファイル等の一括取込のどちらでも対応可能とすること。
</t>
    <rPh sb="0" eb="4">
      <t>ネンドヘンコウ</t>
    </rPh>
    <rPh sb="5" eb="6">
      <t>トモナ</t>
    </rPh>
    <phoneticPr fontId="1"/>
  </si>
  <si>
    <t>兄弟姉妹（審査に用いる同一世帯に属する児童生徒）がいる場合、審査情報を他の兄弟姉妹に反映する・しないを選択し、反映できること。</t>
    <rPh sb="30" eb="34">
      <t>シンサジョウホウ</t>
    </rPh>
    <phoneticPr fontId="1"/>
  </si>
  <si>
    <t>2.3.7.兄弟姉妹に係る情報管理</t>
    <rPh sb="6" eb="8">
      <t>キョウダイ</t>
    </rPh>
    <rPh sb="8" eb="10">
      <t>シマイ</t>
    </rPh>
    <phoneticPr fontId="1"/>
  </si>
  <si>
    <t xml:space="preserve">所得の種類（給与所得など）を指定して、一律に指定した加算額・減算額を反映した額を所得額として自動算出できること。また、減算の結果が0円未満になるときは、0円とできること。
</t>
    <rPh sb="59" eb="61">
      <t>ゲンサン</t>
    </rPh>
    <phoneticPr fontId="1"/>
  </si>
  <si>
    <t xml:space="preserve">認定基準額の算定対象外とする基準となる年齢及び年齢算出基準日は任意に設定できること。
</t>
    <rPh sb="0" eb="5">
      <t>ニンテイキジュンガク</t>
    </rPh>
    <rPh sb="6" eb="8">
      <t>サンテイ</t>
    </rPh>
    <rPh sb="8" eb="11">
      <t>タイショウガイ</t>
    </rPh>
    <phoneticPr fontId="1"/>
  </si>
  <si>
    <t xml:space="preserve">各世帯員について、被扶養者情報を基準として自動的に認定基準額の算定の対象外とする設定が行えること。
</t>
    <rPh sb="9" eb="15">
      <t>ヒフヨウシャジョウホウ</t>
    </rPh>
    <phoneticPr fontId="1"/>
  </si>
  <si>
    <t xml:space="preserve">所得情報はシステムへの個別入力に加え、データ（CSV形式）の一括取込による登録ができること。
</t>
    <rPh sb="26" eb="28">
      <t>ケイシキ</t>
    </rPh>
    <phoneticPr fontId="1"/>
  </si>
  <si>
    <t xml:space="preserve">生活保護基準や認定基準係数について任意の項目、値を設定し、当該年度及び認定年度における認定者・否認定者数がどのように変動するかのシミュレーションができること。
</t>
    <rPh sb="33" eb="34">
      <t>オヨ</t>
    </rPh>
    <rPh sb="35" eb="37">
      <t>ニンテイ</t>
    </rPh>
    <rPh sb="37" eb="39">
      <t>ネンド</t>
    </rPh>
    <phoneticPr fontId="1"/>
  </si>
  <si>
    <t xml:space="preserve">次の項目を、認定基準として認定年度ごとに管理でき、審査に用いる認定年度を任意に選択できること。
生活保護受給中
</t>
    <rPh sb="15" eb="17">
      <t>ネンド</t>
    </rPh>
    <rPh sb="49" eb="53">
      <t>セイカツホゴ</t>
    </rPh>
    <rPh sb="53" eb="56">
      <t>ジュキュウチュウ</t>
    </rPh>
    <phoneticPr fontId="1"/>
  </si>
  <si>
    <t xml:space="preserve">申請情報（自治体学校コード）の履歴情報を管理（参照）できること。
</t>
    <rPh sb="0" eb="2">
      <t>シンセイ</t>
    </rPh>
    <rPh sb="2" eb="4">
      <t>ジョウホウ</t>
    </rPh>
    <rPh sb="5" eb="8">
      <t>ジチタイ</t>
    </rPh>
    <rPh sb="8" eb="10">
      <t>ガッコウ</t>
    </rPh>
    <phoneticPr fontId="1"/>
  </si>
  <si>
    <t xml:space="preserve">申請情報（申請書受付校）の履歴情報を管理（参照）できること。
</t>
    <rPh sb="0" eb="4">
      <t>シンセイジョウホウ</t>
    </rPh>
    <rPh sb="5" eb="8">
      <t>シンセイショ</t>
    </rPh>
    <rPh sb="13" eb="17">
      <t>リレキジョウホウ</t>
    </rPh>
    <rPh sb="18" eb="20">
      <t>カンリ</t>
    </rPh>
    <rPh sb="21" eb="23">
      <t>サンショウ</t>
    </rPh>
    <phoneticPr fontId="1"/>
  </si>
  <si>
    <t>差異のあるデータの反映有無は、申請情報単位でも一括又は個別に選択できること。</t>
    <rPh sb="17" eb="19">
      <t>ジョウホウ</t>
    </rPh>
    <phoneticPr fontId="1"/>
  </si>
  <si>
    <r>
      <rPr>
        <strike/>
        <sz val="11"/>
        <color rgb="FFFF0000"/>
        <rFont val="Meiryo UI"/>
        <family val="3"/>
        <charset val="128"/>
      </rPr>
      <t>実装必須機能</t>
    </r>
    <r>
      <rPr>
        <sz val="11"/>
        <color rgb="FFFF0000"/>
        <rFont val="Meiryo UI"/>
        <family val="3"/>
        <charset val="128"/>
      </rPr>
      <t>標準オプション機能</t>
    </r>
    <rPh sb="6" eb="8">
      <t>ヒョウジュン</t>
    </rPh>
    <phoneticPr fontId="1"/>
  </si>
  <si>
    <t xml:space="preserve">認定期間途中の自治体学校コードの変更について管理できること。
</t>
    <rPh sb="0" eb="4">
      <t>ニンテイキカン</t>
    </rPh>
    <rPh sb="7" eb="10">
      <t>ジチタイ</t>
    </rPh>
    <rPh sb="10" eb="12">
      <t>ガッコウ</t>
    </rPh>
    <phoneticPr fontId="1"/>
  </si>
  <si>
    <t xml:space="preserve">認定期間途中の申請書受付校の変更について管理できること。
</t>
    <rPh sb="0" eb="4">
      <t>ニンテイキカン</t>
    </rPh>
    <rPh sb="7" eb="10">
      <t>シンセイショ</t>
    </rPh>
    <phoneticPr fontId="1"/>
  </si>
  <si>
    <t>兄弟姉妹（審査に用いる同一世帯に属する児童生徒）がいる場合、申請情報を他の兄弟姉妹に反映する・しないを選択し、反映できること。</t>
    <rPh sb="30" eb="34">
      <t>シンセイジョウホウ</t>
    </rPh>
    <phoneticPr fontId="1"/>
  </si>
  <si>
    <t xml:space="preserve">児童生徒ごとの申請情報として、転入元自治体での就学援助費の支給情報を就学世帯情報と紐づけて管理（参照・登録・修正・削除）ができること。
</t>
    <rPh sb="23" eb="28">
      <t>シュウガクエンジョヒ</t>
    </rPh>
    <rPh sb="29" eb="31">
      <t>シキュウ</t>
    </rPh>
    <rPh sb="31" eb="33">
      <t>ジョウホウ</t>
    </rPh>
    <phoneticPr fontId="1"/>
  </si>
  <si>
    <t>機能ID 0180012の学校コードに加えて、自治体学校コード（自治体独自の学校コード）を管理（参照・登録・修正・削除）できること。</t>
    <rPh sb="0" eb="2">
      <t>キノウ</t>
    </rPh>
    <rPh sb="13" eb="15">
      <t>ガッコウ</t>
    </rPh>
    <rPh sb="19" eb="20">
      <t>クワ</t>
    </rPh>
    <rPh sb="23" eb="28">
      <t>ジチタイガッコウ</t>
    </rPh>
    <rPh sb="32" eb="35">
      <t>ジチタイ</t>
    </rPh>
    <rPh sb="45" eb="47">
      <t>カンリ</t>
    </rPh>
    <phoneticPr fontId="1"/>
  </si>
  <si>
    <t>児童生徒ごとの申請書受付校を、就学世帯情報と紐づけて管理（参照・登録・修正・削除）ができること。</t>
    <rPh sb="0" eb="2">
      <t>ジドウ</t>
    </rPh>
    <rPh sb="2" eb="4">
      <t>セイト</t>
    </rPh>
    <rPh sb="7" eb="10">
      <t>シンセイショ</t>
    </rPh>
    <rPh sb="10" eb="12">
      <t>ウケツケ</t>
    </rPh>
    <rPh sb="12" eb="13">
      <t>コウ</t>
    </rPh>
    <rPh sb="15" eb="17">
      <t>シュウガク</t>
    </rPh>
    <rPh sb="17" eb="19">
      <t>セタイ</t>
    </rPh>
    <rPh sb="19" eb="21">
      <t>ジョウホウ</t>
    </rPh>
    <rPh sb="22" eb="23">
      <t>ヒモ</t>
    </rPh>
    <rPh sb="26" eb="28">
      <t>カンリ</t>
    </rPh>
    <rPh sb="29" eb="31">
      <t>サンショウ</t>
    </rPh>
    <rPh sb="32" eb="34">
      <t>トウロク</t>
    </rPh>
    <rPh sb="35" eb="37">
      <t>シュウセイ</t>
    </rPh>
    <rPh sb="38" eb="40">
      <t>サクジョ</t>
    </rPh>
    <phoneticPr fontId="1"/>
  </si>
  <si>
    <t xml:space="preserve">マイナポータル等から送信された転入予約申請又は転居予約情報のうち、来庁予定者の受入れ事前準備に用いる情報を、申請管理機能（「自治体の基幹業務システムの共通機能に関する標準仕様書」において規定する申請管理機能をいう。以下同じ。）から取得できること。
</t>
    <rPh sb="115" eb="117">
      <t>シュトク</t>
    </rPh>
    <phoneticPr fontId="1"/>
  </si>
  <si>
    <r>
      <t xml:space="preserve">機能要件の範囲
</t>
    </r>
    <r>
      <rPr>
        <b/>
        <sz val="9"/>
        <rFont val="Meiryo UI"/>
        <family val="3"/>
        <charset val="128"/>
      </rPr>
      <t>※部分的に要否が異なる場合があるため、指定するもの</t>
    </r>
    <rPh sb="0" eb="4">
      <t>キノウヨウケン</t>
    </rPh>
    <rPh sb="5" eb="7">
      <t>ハンイ</t>
    </rPh>
    <phoneticPr fontId="1"/>
  </si>
  <si>
    <t>指定都市
実装区分</t>
    <rPh sb="0" eb="4">
      <t>シテイトシ</t>
    </rPh>
    <rPh sb="5" eb="9">
      <t>ジッソウクブン</t>
    </rPh>
    <phoneticPr fontId="1"/>
  </si>
  <si>
    <t>指定都市要件の扱いに対する貴社の対応方針について、以下を選択してください。【選択項目（自由記入欄）】
 1. すべて対応予定
 2. 一部対応が難しい要件あり
 3. 指定都市要件への対応の想定なし
※上記いずれにも該当しない場合は、回答欄に直接内容を記入してください。</t>
    <rPh sb="0" eb="6">
      <t>シテイトシヨウケン</t>
    </rPh>
    <rPh sb="7" eb="8">
      <t>アツカ</t>
    </rPh>
    <rPh sb="10" eb="11">
      <t>タイ</t>
    </rPh>
    <rPh sb="13" eb="15">
      <t>キシャ</t>
    </rPh>
    <rPh sb="16" eb="20">
      <t>タイオウホウシン</t>
    </rPh>
    <rPh sb="25" eb="27">
      <t>イカ</t>
    </rPh>
    <rPh sb="28" eb="30">
      <t>センタク</t>
    </rPh>
    <rPh sb="38" eb="42">
      <t>センタクコウモク</t>
    </rPh>
    <rPh sb="43" eb="48">
      <t>ジユウキニュウラン</t>
    </rPh>
    <rPh sb="58" eb="62">
      <t>タイオウヨテイ</t>
    </rPh>
    <rPh sb="67" eb="69">
      <t>イチブ</t>
    </rPh>
    <rPh sb="69" eb="71">
      <t>タイオウ</t>
    </rPh>
    <rPh sb="72" eb="73">
      <t>ムズカ</t>
    </rPh>
    <rPh sb="75" eb="77">
      <t>ヨウケン</t>
    </rPh>
    <rPh sb="84" eb="90">
      <t>シテイトシヨウケン</t>
    </rPh>
    <rPh sb="92" eb="94">
      <t>タイオウ</t>
    </rPh>
    <rPh sb="95" eb="97">
      <t>ソウテイ</t>
    </rPh>
    <phoneticPr fontId="7"/>
  </si>
  <si>
    <t>対応可能な調達の要件について、以下より該当するものを選択してください。【選択項目（自由記入可）・複数選択可】
 1. 学齢簿システム単体での調達
 2. 就学援助システム単体での調達
 3. 学齢簿システム・就学援助システム両方の調達（一体での調達）
 ※複数選択する場合、「1、2」のように読点で区切る形にてご記入ください。</t>
    <rPh sb="0" eb="2">
      <t>タイオウ</t>
    </rPh>
    <rPh sb="2" eb="4">
      <t>カノウ</t>
    </rPh>
    <rPh sb="5" eb="7">
      <t>チョウタツ</t>
    </rPh>
    <rPh sb="48" eb="53">
      <t>フクスウセンタクカ</t>
    </rPh>
    <rPh sb="70" eb="72">
      <t>チョウタツ</t>
    </rPh>
    <rPh sb="89" eb="91">
      <t>チョウタツ</t>
    </rPh>
    <rPh sb="112" eb="114">
      <t>リョウホウ</t>
    </rPh>
    <rPh sb="115" eb="117">
      <t>チョウタツ</t>
    </rPh>
    <rPh sb="118" eb="120">
      <t>イッタイ</t>
    </rPh>
    <rPh sb="122" eb="124">
      <t>チョウタツ</t>
    </rPh>
    <rPh sb="146" eb="148">
      <t>トウテン</t>
    </rPh>
    <phoneticPr fontId="7"/>
  </si>
  <si>
    <r>
      <t>その他、今回の情報提供依頼（RFI）に対して、貴社から提供できる情報やパッケージシステム確認等の提案</t>
    </r>
    <r>
      <rPr>
        <strike/>
        <sz val="11"/>
        <rFont val="Meiryo UI"/>
        <family val="3"/>
        <charset val="128"/>
      </rPr>
      <t>等</t>
    </r>
    <r>
      <rPr>
        <sz val="11"/>
        <rFont val="Meiryo UI"/>
        <family val="3"/>
        <charset val="128"/>
      </rPr>
      <t>があればお聞かせください。※製品情報や提案資料等も提供可能なものがあればお願いします。
【自由記入項目】</t>
    </r>
    <rPh sb="2" eb="3">
      <t>ホカ</t>
    </rPh>
    <rPh sb="4" eb="6">
      <t>コンカイ</t>
    </rPh>
    <rPh sb="7" eb="9">
      <t>ジョウホウ</t>
    </rPh>
    <rPh sb="9" eb="11">
      <t>テイキョウ</t>
    </rPh>
    <rPh sb="11" eb="13">
      <t>イライ</t>
    </rPh>
    <rPh sb="19" eb="20">
      <t>タイ</t>
    </rPh>
    <rPh sb="23" eb="25">
      <t>キシャ</t>
    </rPh>
    <rPh sb="27" eb="29">
      <t>テイキョウ</t>
    </rPh>
    <rPh sb="32" eb="34">
      <t>ジョウホウ</t>
    </rPh>
    <rPh sb="46" eb="47">
      <t>トウ</t>
    </rPh>
    <rPh sb="48" eb="50">
      <t>テイアン</t>
    </rPh>
    <rPh sb="50" eb="51">
      <t>トウ</t>
    </rPh>
    <rPh sb="56" eb="57">
      <t>キ</t>
    </rPh>
    <rPh sb="76" eb="78">
      <t>テイキョウ</t>
    </rPh>
    <rPh sb="78" eb="80">
      <t>カノウ</t>
    </rPh>
    <rPh sb="88" eb="89">
      <t>ネガ</t>
    </rPh>
    <phoneticPr fontId="7"/>
  </si>
  <si>
    <t>ガバメントクラウド上での稼働にあたって想定している必要容量等の情報をご教示願います。【自由記入項目】
※算定にあたっては、前提を置く等柔軟に検討をいただけますと幸いです。</t>
    <rPh sb="9" eb="10">
      <t>ジョウ</t>
    </rPh>
    <rPh sb="12" eb="14">
      <t>カドウ</t>
    </rPh>
    <rPh sb="19" eb="21">
      <t>ソウテイ</t>
    </rPh>
    <rPh sb="25" eb="29">
      <t>ヒツヨウヨウリョウ</t>
    </rPh>
    <rPh sb="29" eb="30">
      <t>トウ</t>
    </rPh>
    <rPh sb="31" eb="33">
      <t>ジョウホウ</t>
    </rPh>
    <rPh sb="35" eb="38">
      <t>キョウジネガ</t>
    </rPh>
    <rPh sb="52" eb="54">
      <t>サンテイ</t>
    </rPh>
    <rPh sb="61" eb="63">
      <t>ゼンテイ</t>
    </rPh>
    <rPh sb="64" eb="65">
      <t>オ</t>
    </rPh>
    <rPh sb="66" eb="67">
      <t>トウ</t>
    </rPh>
    <rPh sb="67" eb="69">
      <t>ジュウナン</t>
    </rPh>
    <rPh sb="70" eb="72">
      <t>ケントウ</t>
    </rPh>
    <rPh sb="80" eb="81">
      <t>サイワ</t>
    </rPh>
    <phoneticPr fontId="7"/>
  </si>
  <si>
    <t>申請情報をCSVファイルの一括取込や申請管理システムからの取得により登録する際、就学世帯情報との紐づけを行うため、児童生徒、申請者（保護者）、各世帯員について宛名番号の特定又は付与が必要になると認識しています。
また、就学世帯情報と申請情報の差異を抽出し、項目ごと、又は申請単位で申請情報に反映する・しないを選択し、一括又は個別に反映できることとされています。
貴社が提供する標準準拠システムでは、申請情報の取り込み及び差異抽出・不備訂正の作業をどのような手順で行うことになるでしょうか。
【自由記入項目】</t>
    <rPh sb="18" eb="20">
      <t>シンセイ</t>
    </rPh>
    <rPh sb="20" eb="22">
      <t>カンリ</t>
    </rPh>
    <rPh sb="29" eb="31">
      <t>シュトク</t>
    </rPh>
    <rPh sb="38" eb="39">
      <t>サイ</t>
    </rPh>
    <rPh sb="40" eb="42">
      <t>シュウガク</t>
    </rPh>
    <rPh sb="42" eb="44">
      <t>セタイ</t>
    </rPh>
    <rPh sb="44" eb="46">
      <t>ジョウホウ</t>
    </rPh>
    <rPh sb="48" eb="49">
      <t>ヒモ</t>
    </rPh>
    <rPh sb="52" eb="53">
      <t>オコナ</t>
    </rPh>
    <rPh sb="57" eb="59">
      <t>ジドウ</t>
    </rPh>
    <rPh sb="59" eb="61">
      <t>セイト</t>
    </rPh>
    <rPh sb="71" eb="72">
      <t>カク</t>
    </rPh>
    <rPh sb="72" eb="75">
      <t>セタイイン</t>
    </rPh>
    <rPh sb="79" eb="83">
      <t>アテナバンゴウ</t>
    </rPh>
    <rPh sb="84" eb="86">
      <t>トクテイ</t>
    </rPh>
    <rPh sb="86" eb="87">
      <t>マタ</t>
    </rPh>
    <rPh sb="88" eb="90">
      <t>フヨ</t>
    </rPh>
    <rPh sb="91" eb="93">
      <t>ヒツヨウ</t>
    </rPh>
    <rPh sb="97" eb="99">
      <t>ニンシキ</t>
    </rPh>
    <rPh sb="124" eb="126">
      <t>チュウシュツ</t>
    </rPh>
    <rPh sb="199" eb="203">
      <t>シンセイジョウホウ</t>
    </rPh>
    <rPh sb="208" eb="209">
      <t>オヨ</t>
    </rPh>
    <rPh sb="210" eb="212">
      <t>サイ</t>
    </rPh>
    <rPh sb="212" eb="214">
      <t>チュウシュツ</t>
    </rPh>
    <rPh sb="215" eb="217">
      <t>フビ</t>
    </rPh>
    <rPh sb="217" eb="219">
      <t>テイセイ</t>
    </rPh>
    <rPh sb="229" eb="230">
      <t>オコナ</t>
    </rPh>
    <rPh sb="231" eb="233">
      <t>バアイ</t>
    </rPh>
    <rPh sb="236" eb="238">
      <t>アテナ</t>
    </rPh>
    <rPh sb="238" eb="240">
      <t>バンゴウ</t>
    </rPh>
    <rPh sb="241" eb="243">
      <t>トクテイ</t>
    </rPh>
    <rPh sb="243" eb="244">
      <t>オヨ</t>
    </rPh>
    <rPh sb="247" eb="248">
      <t>オウトウロクトウサギョウテジュン</t>
    </rPh>
    <phoneticPr fontId="7"/>
  </si>
  <si>
    <r>
      <t>・EUC機能で利用するデータソースとして、「地方公共団体情報システムデータ要件・連携要件標準仕様書」の基本データリスト（就学援助）に記載のあるデータ項目が参照できること
・各データ項目については、基本データリストにおける「データ項目名称」として参照できることとし、各データ項目の「データ型」、「桁数」、「コード」の仕様については、基本データリストの記載内容（各データ項目の仕様）に従うこと
・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こと</t>
    </r>
    <r>
      <rPr>
        <strike/>
        <sz val="12"/>
        <rFont val="Meiryo UI"/>
        <family val="3"/>
        <charset val="128"/>
      </rPr>
      <t xml:space="preserve">
</t>
    </r>
    <r>
      <rPr>
        <sz val="12"/>
        <rFont val="Meiryo UI"/>
        <family val="3"/>
        <charset val="128"/>
      </rPr>
      <t xml:space="preserve">・標準準拠システムと同一のデータソースを利用する場合においては、大量のデータ抽出等によって業務に影響しないよう留意すること
</t>
    </r>
    <rPh sb="60" eb="64">
      <t>シュウガクエンジョ</t>
    </rPh>
    <phoneticPr fontId="16"/>
  </si>
  <si>
    <t>【様式4-2】回答書（共通機能＿就学援助）</t>
    <rPh sb="16" eb="20">
      <t>シュウガクエンジョ</t>
    </rPh>
    <phoneticPr fontId="7"/>
  </si>
  <si>
    <t xml:space="preserve">【様式5-2】回答書（運用保守要件＿就学援助） </t>
    <rPh sb="18" eb="22">
      <t>シュウガクエンジョ</t>
    </rPh>
    <phoneticPr fontId="7"/>
  </si>
  <si>
    <t>バッチ処理</t>
    <phoneticPr fontId="7"/>
  </si>
  <si>
    <t>バッチ処理の実行がある場合、必要な実行環境を提供した上で、本市と協議し、決定したスケジュール・パラメータを基にバッチ処理を実行する（自動実行を想定）。
バッチ失敗時においては、関係者へ通知・影響確認・対応方針協議等切り分けを実施の上、必要なリカバリ対応を行う。
バッチ処理の変更・追加等が必要となった場合は、本市と協力し、必要な検証やリハーサル・事前走行等を実施する。</t>
    <rPh sb="6" eb="8">
      <t>ジッコウ</t>
    </rPh>
    <rPh sb="11" eb="13">
      <t>バアイ</t>
    </rPh>
    <rPh sb="14" eb="16">
      <t>ヒツヨウ</t>
    </rPh>
    <phoneticPr fontId="16"/>
  </si>
  <si>
    <t>年次が切り替わるタイミングでのデータ引継ぎ、マスタ設定等の作業を行う。</t>
    <rPh sb="18" eb="20">
      <t>ヒキツ</t>
    </rPh>
    <phoneticPr fontId="16"/>
  </si>
  <si>
    <t>その他</t>
    <rPh sb="2" eb="3">
      <t>タ</t>
    </rPh>
    <phoneticPr fontId="7"/>
  </si>
  <si>
    <t>・受託者は、本市が本システムの更改を行う際に、次期運用事業者に対し、作業経緯、残存課題等についての引継ぎを行う。
・受託者は、本市が本システムの更改を行う際には、次期の標準準拠システムにおける受託事業者に対し、作業経緯、残存課題等に関する情報提供及び質疑応答等の協力を行う。
・受託者は、本市が本システムの更改を行う際には、次期の標準準拠システムへの移行に向けた移行データ※の作成及び検証を実施し設計・開発事業者へ連携する。また、移行データ作成に係る作業経緯、残存課題等に関する情報提供及び質疑応答等の協力を行う。</t>
    <phoneticPr fontId="16"/>
  </si>
  <si>
    <t>本項目で示すガバメントクラウド運用管理補助者については、本システムで利用するガバメントクラウド領域を対象としたものであり、要件については別途調整の上、決定するものとする。
※横浜市のガバメントクラウド全体を対象としたガバメントクラウド運用管理補助者については、別途調達予定</t>
    <phoneticPr fontId="7"/>
  </si>
  <si>
    <t>&lt;税抜&gt;</t>
    <rPh sb="1" eb="2">
      <t>ゼイ</t>
    </rPh>
    <rPh sb="2" eb="3">
      <t>ヌ</t>
    </rPh>
    <phoneticPr fontId="29"/>
  </si>
  <si>
    <t>計</t>
    <rPh sb="0" eb="1">
      <t>ケイ</t>
    </rPh>
    <phoneticPr fontId="29"/>
  </si>
  <si>
    <t>2023(R5)年度</t>
    <rPh sb="8" eb="10">
      <t>ネンド</t>
    </rPh>
    <phoneticPr fontId="29"/>
  </si>
  <si>
    <t>2024(R6)年度</t>
    <rPh sb="8" eb="10">
      <t>ネンド</t>
    </rPh>
    <phoneticPr fontId="29"/>
  </si>
  <si>
    <t>2025(R7)年度</t>
    <rPh sb="8" eb="10">
      <t>ネンド</t>
    </rPh>
    <phoneticPr fontId="29"/>
  </si>
  <si>
    <t>2026(R8)年度</t>
    <rPh sb="8" eb="10">
      <t>ネンド</t>
    </rPh>
    <phoneticPr fontId="29"/>
  </si>
  <si>
    <t>2027(R9)年度</t>
    <rPh sb="8" eb="10">
      <t>ネンド</t>
    </rPh>
    <phoneticPr fontId="29"/>
  </si>
  <si>
    <t>2028(R10)年度</t>
    <rPh sb="9" eb="11">
      <t>ネンド</t>
    </rPh>
    <phoneticPr fontId="29"/>
  </si>
  <si>
    <t>2029(R11)年度</t>
    <rPh sb="9" eb="11">
      <t>ネンド</t>
    </rPh>
    <phoneticPr fontId="29"/>
  </si>
  <si>
    <t>2030(R12)年度</t>
    <rPh sb="9" eb="11">
      <t>ネンド</t>
    </rPh>
    <phoneticPr fontId="29"/>
  </si>
  <si>
    <t>2031(R13)年度</t>
    <rPh sb="9" eb="11">
      <t>ネンド</t>
    </rPh>
    <phoneticPr fontId="29"/>
  </si>
  <si>
    <t>2032(R14)年度</t>
    <rPh sb="9" eb="11">
      <t>ネンド</t>
    </rPh>
    <phoneticPr fontId="29"/>
  </si>
  <si>
    <t>2033(R15)年度</t>
    <rPh sb="9" eb="11">
      <t>ネンド</t>
    </rPh>
    <phoneticPr fontId="29"/>
  </si>
  <si>
    <t>2034(R16)年度</t>
    <rPh sb="9" eb="11">
      <t>ネンド</t>
    </rPh>
    <phoneticPr fontId="29"/>
  </si>
  <si>
    <t>2035(R17)年度</t>
    <rPh sb="9" eb="11">
      <t>ネンド</t>
    </rPh>
    <phoneticPr fontId="29"/>
  </si>
  <si>
    <t>2036(R18)年度</t>
    <rPh sb="9" eb="11">
      <t>ネンド</t>
    </rPh>
    <phoneticPr fontId="29"/>
  </si>
  <si>
    <t>↓貴社の想定に併せ、チェックボックスより年度を選択ください。</t>
    <rPh sb="1" eb="3">
      <t>キシャ</t>
    </rPh>
    <rPh sb="4" eb="6">
      <t>ソウテイ</t>
    </rPh>
    <rPh sb="7" eb="8">
      <t>アワ</t>
    </rPh>
    <rPh sb="20" eb="22">
      <t>ネンド</t>
    </rPh>
    <rPh sb="23" eb="25">
      <t>センタク</t>
    </rPh>
    <phoneticPr fontId="7"/>
  </si>
  <si>
    <t>【様式6】参考見積</t>
    <rPh sb="1" eb="3">
      <t>ヨウシキ</t>
    </rPh>
    <rPh sb="5" eb="9">
      <t>サンコウミツモリ</t>
    </rPh>
    <phoneticPr fontId="27"/>
  </si>
  <si>
    <t>横浜市より特に質問したい事項に対する意見（就学援助システム向け）</t>
    <phoneticPr fontId="7"/>
  </si>
  <si>
    <t>項番１で1～4を選択した場合、以下を選択してください。【選択項目（自由記入可）】
 1. パッケージ開発済み
 2. パッケージ開発中（新規にパッケージシステムを開発）
 3. パッケージ開発中（既存パッケージの改修で対応）
 4. パッケージ開発中（他事業者の標準準拠システムをOEMで提供）
 5. 標準準拠システムの対応を検討中（方針未定）
※上記いずれにも該当しない場合は、回答欄に直接内容を記入してください。</t>
    <rPh sb="50" eb="53">
      <t>カイハツズ</t>
    </rPh>
    <rPh sb="64" eb="67">
      <t>カイハツチュウ</t>
    </rPh>
    <rPh sb="94" eb="96">
      <t>カイハツ</t>
    </rPh>
    <rPh sb="96" eb="97">
      <t>チュウ</t>
    </rPh>
    <rPh sb="122" eb="125">
      <t>カイハツチュウ</t>
    </rPh>
    <rPh sb="168" eb="170">
      <t>ホウシン</t>
    </rPh>
    <rPh sb="170" eb="172">
      <t>ミテイ</t>
    </rPh>
    <phoneticPr fontId="7"/>
  </si>
  <si>
    <t>就学システムの標準準拠システムの稼働環境として、対応可能なCSPと推奨しているCSPについてご教示願います。【自由記入項目】</t>
    <rPh sb="0" eb="2">
      <t>シュウガク</t>
    </rPh>
    <rPh sb="7" eb="11">
      <t>ヒョウジュンジュンキョ</t>
    </rPh>
    <rPh sb="16" eb="20">
      <t>カドウカンキョウ</t>
    </rPh>
    <rPh sb="24" eb="28">
      <t>タイオウカノウ</t>
    </rPh>
    <rPh sb="33" eb="35">
      <t>スイショウ</t>
    </rPh>
    <rPh sb="55" eb="59">
      <t>ジユウキニュウ</t>
    </rPh>
    <phoneticPr fontId="7"/>
  </si>
  <si>
    <t>学齢簿で付番した住登外者の扱いについて</t>
    <phoneticPr fontId="7"/>
  </si>
  <si>
    <t>学齢簿システムでの研修要件について</t>
    <rPh sb="9" eb="11">
      <t>ケンシュウ</t>
    </rPh>
    <rPh sb="11" eb="13">
      <t>ヨウケン</t>
    </rPh>
    <phoneticPr fontId="7"/>
  </si>
  <si>
    <t>就学システムの標準化への対応方針
※横浜市への提供の如何を問わず</t>
    <phoneticPr fontId="7"/>
  </si>
  <si>
    <t>貴社の就学システムの標準準拠システムの対応方針
（共通欄への回答をお願いいたします）</t>
    <phoneticPr fontId="7"/>
  </si>
  <si>
    <t>上記質問で2,3を選択した場合、対応が難しい要件や、対応にあたっての懸念点や条件等について、具体的に想定されているものがあればご記入ください。
（例：参加者毎の端末用意は難しい、研修の実施期間や実施回数に制限を求める可能性がある　等）
【自由記入項目】</t>
    <rPh sb="75" eb="78">
      <t>サンカシャ</t>
    </rPh>
    <rPh sb="78" eb="79">
      <t>ゴト</t>
    </rPh>
    <rPh sb="80" eb="84">
      <t>タンマツヨウイ</t>
    </rPh>
    <rPh sb="85" eb="86">
      <t>ムズカ</t>
    </rPh>
    <rPh sb="89" eb="91">
      <t>ケンシュウ</t>
    </rPh>
    <rPh sb="92" eb="96">
      <t>ジッシキカン</t>
    </rPh>
    <rPh sb="97" eb="99">
      <t>ジッシ</t>
    </rPh>
    <rPh sb="115" eb="116">
      <t>トウ</t>
    </rPh>
    <phoneticPr fontId="7"/>
  </si>
  <si>
    <t>上記質問で3を選択した場合、貴社が想定している対応方法、どのように実現する想定かを具体的にご教示ください。
【自由記入項目】</t>
    <rPh sb="0" eb="2">
      <t>ジョウキ</t>
    </rPh>
    <rPh sb="2" eb="4">
      <t>シツモン</t>
    </rPh>
    <rPh sb="14" eb="16">
      <t>キシャ</t>
    </rPh>
    <rPh sb="17" eb="19">
      <t>ソウテイ</t>
    </rPh>
    <rPh sb="23" eb="25">
      <t>タイオウ</t>
    </rPh>
    <rPh sb="25" eb="27">
      <t>ホウホウ</t>
    </rPh>
    <rPh sb="33" eb="35">
      <t>ジツゲン</t>
    </rPh>
    <rPh sb="37" eb="39">
      <t>ソウテイ</t>
    </rPh>
    <rPh sb="41" eb="43">
      <t>グタイ</t>
    </rPh>
    <rPh sb="43" eb="44">
      <t>テキ</t>
    </rPh>
    <rPh sb="46" eb="48">
      <t>キョウジ</t>
    </rPh>
    <phoneticPr fontId="7"/>
  </si>
  <si>
    <t>本市の認定基準への対応について</t>
    <rPh sb="0" eb="1">
      <t>ホン</t>
    </rPh>
    <rPh sb="1" eb="2">
      <t>シ</t>
    </rPh>
    <rPh sb="3" eb="5">
      <t>ニンテイ</t>
    </rPh>
    <rPh sb="5" eb="7">
      <t>キジュン</t>
    </rPh>
    <rPh sb="9" eb="11">
      <t>タイオウ</t>
    </rPh>
    <phoneticPr fontId="7"/>
  </si>
  <si>
    <t>本市の就学援助認定基準（【別紙3】調達仕様書（案）抜粋資料（就学援助）の「3.(1) 業務要件について」参照）について、貴社が提供する標準準拠パッケージで自動判定は可能でしょうか。
自動判定が難しい箇所及びその理由について具体的にご教示ください。
【自由記入項目】</t>
    <rPh sb="0" eb="2">
      <t>ホンシ</t>
    </rPh>
    <rPh sb="3" eb="5">
      <t>シュウガク</t>
    </rPh>
    <rPh sb="5" eb="7">
      <t>エンジョ</t>
    </rPh>
    <rPh sb="7" eb="9">
      <t>ニンテイ</t>
    </rPh>
    <rPh sb="9" eb="11">
      <t>キジュン</t>
    </rPh>
    <rPh sb="13" eb="15">
      <t>ベッシ</t>
    </rPh>
    <rPh sb="30" eb="32">
      <t>シュウガク</t>
    </rPh>
    <rPh sb="32" eb="34">
      <t>エンジョ</t>
    </rPh>
    <rPh sb="43" eb="45">
      <t>ギョウム</t>
    </rPh>
    <rPh sb="45" eb="47">
      <t>ヨウケン</t>
    </rPh>
    <rPh sb="52" eb="54">
      <t>サンショウ</t>
    </rPh>
    <rPh sb="60" eb="62">
      <t>キシャ</t>
    </rPh>
    <rPh sb="63" eb="65">
      <t>テイキョウ</t>
    </rPh>
    <rPh sb="67" eb="69">
      <t>ヒョウジュン</t>
    </rPh>
    <rPh sb="69" eb="71">
      <t>ジュンキョ</t>
    </rPh>
    <rPh sb="77" eb="79">
      <t>ジドウ</t>
    </rPh>
    <rPh sb="79" eb="81">
      <t>ハンテイ</t>
    </rPh>
    <rPh sb="82" eb="84">
      <t>カノウ</t>
    </rPh>
    <rPh sb="91" eb="93">
      <t>ジドウ</t>
    </rPh>
    <rPh sb="93" eb="95">
      <t>ハンテイ</t>
    </rPh>
    <rPh sb="96" eb="97">
      <t>ムズカ</t>
    </rPh>
    <rPh sb="99" eb="101">
      <t>カショ</t>
    </rPh>
    <rPh sb="101" eb="102">
      <t>オヨ</t>
    </rPh>
    <rPh sb="105" eb="107">
      <t>リユウ</t>
    </rPh>
    <rPh sb="111" eb="114">
      <t>グタイテキ</t>
    </rPh>
    <rPh sb="116" eb="118">
      <t>キョウジ</t>
    </rPh>
    <phoneticPr fontId="7"/>
  </si>
  <si>
    <t>以下を選択してください。【選択項目（自由記入可）】
 1. 実装見込み
 2. 代替案にて実装見込み
 3. 実装なし
 4. 未定
※上記いずれにも該当しない場合は、回答欄に直接内容を記入してください。</t>
    <rPh sb="0" eb="2">
      <t>イカ</t>
    </rPh>
    <rPh sb="3" eb="5">
      <t>センタク</t>
    </rPh>
    <rPh sb="13" eb="15">
      <t>センタク</t>
    </rPh>
    <rPh sb="15" eb="17">
      <t>コウモク</t>
    </rPh>
    <rPh sb="18" eb="20">
      <t>ジユウ</t>
    </rPh>
    <rPh sb="20" eb="22">
      <t>キニュウ</t>
    </rPh>
    <rPh sb="22" eb="23">
      <t>カ</t>
    </rPh>
    <rPh sb="30" eb="32">
      <t>ジッソウ</t>
    </rPh>
    <rPh sb="32" eb="34">
      <t>ミコ</t>
    </rPh>
    <rPh sb="40" eb="43">
      <t>ダイタイアン</t>
    </rPh>
    <rPh sb="45" eb="49">
      <t>ジッソウミコ</t>
    </rPh>
    <rPh sb="55" eb="57">
      <t>ジッソウ</t>
    </rPh>
    <rPh sb="64" eb="66">
      <t>ミテイ</t>
    </rPh>
    <rPh sb="68" eb="70">
      <t>ジョウキ</t>
    </rPh>
    <rPh sb="75" eb="77">
      <t>ガイトウ</t>
    </rPh>
    <rPh sb="80" eb="82">
      <t>バアイ</t>
    </rPh>
    <rPh sb="88" eb="90">
      <t>チョクセツ</t>
    </rPh>
    <rPh sb="90" eb="92">
      <t>ナイヨウ</t>
    </rPh>
    <rPh sb="93" eb="95">
      <t>キニュウ</t>
    </rPh>
    <phoneticPr fontId="7"/>
  </si>
  <si>
    <t xml:space="preserve"> 2. 代替案にて実装見込み</t>
    <phoneticPr fontId="7"/>
  </si>
  <si>
    <t xml:space="preserve"> 3. 実装なし</t>
    <phoneticPr fontId="7"/>
  </si>
  <si>
    <t xml:space="preserve"> 4. 未定</t>
    <phoneticPr fontId="7"/>
  </si>
  <si>
    <t>左記質問に対して、回答理由等の補足説明や想定している代替案についてご記入ください。
【自由記入欄】</t>
    <rPh sb="0" eb="2">
      <t>サキ</t>
    </rPh>
    <rPh sb="20" eb="22">
      <t>ソウテイ</t>
    </rPh>
    <rPh sb="26" eb="29">
      <t>ダイタイアン</t>
    </rPh>
    <phoneticPr fontId="7"/>
  </si>
  <si>
    <t>【様式4-1】【様式4-2】共通機能</t>
    <rPh sb="1" eb="3">
      <t>ヨウシキ</t>
    </rPh>
    <rPh sb="8" eb="10">
      <t>ヨウシキ</t>
    </rPh>
    <rPh sb="14" eb="16">
      <t>キョウツウ</t>
    </rPh>
    <rPh sb="16" eb="18">
      <t>キノウ</t>
    </rPh>
    <phoneticPr fontId="7"/>
  </si>
  <si>
    <r>
      <rPr>
        <b/>
        <sz val="11"/>
        <rFont val="Meiryo UI"/>
        <family val="3"/>
        <charset val="128"/>
      </rPr>
      <t>以下を選択してください。【選択項目（自由記入可）】
 1. 対応可能
 2. 対応不可
 3. 未定
※上記いずれにも</t>
    </r>
    <r>
      <rPr>
        <b/>
        <sz val="11"/>
        <color theme="1"/>
        <rFont val="Meiryo UI"/>
        <family val="3"/>
        <charset val="128"/>
      </rPr>
      <t>該当しない場合は、回答欄に直接内容を記入してください。</t>
    </r>
    <rPh sb="0" eb="2">
      <t>イカ</t>
    </rPh>
    <rPh sb="3" eb="5">
      <t>センタク</t>
    </rPh>
    <rPh sb="13" eb="15">
      <t>センタク</t>
    </rPh>
    <rPh sb="15" eb="17">
      <t>コウモク</t>
    </rPh>
    <rPh sb="18" eb="20">
      <t>ジユウ</t>
    </rPh>
    <rPh sb="20" eb="22">
      <t>キニュウ</t>
    </rPh>
    <rPh sb="22" eb="23">
      <t>カ</t>
    </rPh>
    <rPh sb="30" eb="34">
      <t>タイオウカノウ</t>
    </rPh>
    <rPh sb="39" eb="43">
      <t>タイオウフカ</t>
    </rPh>
    <rPh sb="48" eb="50">
      <t>ミテイ</t>
    </rPh>
    <rPh sb="52" eb="54">
      <t>ジョウキ</t>
    </rPh>
    <rPh sb="59" eb="61">
      <t>ガイトウ</t>
    </rPh>
    <rPh sb="64" eb="66">
      <t>バアイ</t>
    </rPh>
    <rPh sb="72" eb="74">
      <t>チョクセツ</t>
    </rPh>
    <rPh sb="74" eb="76">
      <t>ナイヨウ</t>
    </rPh>
    <rPh sb="77" eb="79">
      <t>キニュウ</t>
    </rPh>
    <phoneticPr fontId="7"/>
  </si>
  <si>
    <t xml:space="preserve"> 1. 対応可能</t>
  </si>
  <si>
    <t xml:space="preserve"> 2. 対応不可</t>
  </si>
  <si>
    <t>【様式5-1】【様式5-2】運用保守要件</t>
    <rPh sb="1" eb="3">
      <t>ヨウシキ</t>
    </rPh>
    <rPh sb="8" eb="10">
      <t>ヨウシキ</t>
    </rPh>
    <rPh sb="14" eb="20">
      <t>ウンヨウホシュヨウケン</t>
    </rPh>
    <phoneticPr fontId="7"/>
  </si>
  <si>
    <t>ガバメントクラウドの利用について、検証環境、本番環境をいつから（例：R7年〇月　）どの程度の容量、月額費用を必要とするか、貴社の想定をご教示ください。併せて、月額費用積算に際して対象としているCSPについてもご教示願います。【自由記入項目】</t>
    <rPh sb="10" eb="12">
      <t>リヨウ</t>
    </rPh>
    <rPh sb="17" eb="21">
      <t>ケンショウカンキョウ</t>
    </rPh>
    <rPh sb="22" eb="26">
      <t>ホンバンカンキョウ</t>
    </rPh>
    <rPh sb="32" eb="33">
      <t>レイ</t>
    </rPh>
    <rPh sb="36" eb="37">
      <t>ネン</t>
    </rPh>
    <rPh sb="38" eb="39">
      <t>ガツ</t>
    </rPh>
    <rPh sb="43" eb="45">
      <t>テイド</t>
    </rPh>
    <rPh sb="46" eb="48">
      <t>ヨウリョウ</t>
    </rPh>
    <rPh sb="49" eb="53">
      <t>ゲツガクヒヨウ</t>
    </rPh>
    <rPh sb="54" eb="56">
      <t>ヒツヨウ</t>
    </rPh>
    <rPh sb="61" eb="63">
      <t>キシャ</t>
    </rPh>
    <rPh sb="64" eb="66">
      <t>ソウテイ</t>
    </rPh>
    <rPh sb="68" eb="70">
      <t>キョウジ</t>
    </rPh>
    <rPh sb="75" eb="76">
      <t>アワ</t>
    </rPh>
    <rPh sb="79" eb="85">
      <t>ゲツガクヒヨウセキサン</t>
    </rPh>
    <rPh sb="86" eb="87">
      <t>サイ</t>
    </rPh>
    <rPh sb="89" eb="91">
      <t>タイショウ</t>
    </rPh>
    <rPh sb="105" eb="107">
      <t>キョウジ</t>
    </rPh>
    <rPh sb="107" eb="108">
      <t>ネガ</t>
    </rPh>
    <phoneticPr fontId="7"/>
  </si>
  <si>
    <t>学齢簿システムにおける研修内容としては、学齢簿システムに閉じた内容だけでなく、住民記録システムでの登録後からの学齢簿システムの操作についても内容として必要と考えています。研修内容として、住民記録システムでの操作内容を加味したものを想定しているか、想定している場合については、どのような内容を想定しているか可能な範囲で具体的にご教示ください。
【自由記入項目】</t>
    <rPh sb="0" eb="3">
      <t>ガクレイボ</t>
    </rPh>
    <rPh sb="11" eb="13">
      <t>ケンシュウ</t>
    </rPh>
    <rPh sb="13" eb="15">
      <t>ナイヨウ</t>
    </rPh>
    <rPh sb="20" eb="23">
      <t>ガクレイボ</t>
    </rPh>
    <rPh sb="28" eb="29">
      <t>ト</t>
    </rPh>
    <rPh sb="31" eb="33">
      <t>ナイヨウ</t>
    </rPh>
    <rPh sb="39" eb="43">
      <t>ジュウミンキロク</t>
    </rPh>
    <rPh sb="70" eb="72">
      <t>ナイヨウ</t>
    </rPh>
    <rPh sb="75" eb="77">
      <t>ヒツヨウ</t>
    </rPh>
    <rPh sb="78" eb="79">
      <t>カンガ</t>
    </rPh>
    <rPh sb="85" eb="89">
      <t>ケンシュウナイヨウ</t>
    </rPh>
    <rPh sb="93" eb="97">
      <t>ジュウミンキロク</t>
    </rPh>
    <rPh sb="103" eb="107">
      <t>ソウサナイヨウ</t>
    </rPh>
    <rPh sb="108" eb="110">
      <t>カミ</t>
    </rPh>
    <rPh sb="115" eb="117">
      <t>ソウテイ</t>
    </rPh>
    <rPh sb="123" eb="125">
      <t>ソウテイ</t>
    </rPh>
    <rPh sb="129" eb="131">
      <t>バアイ</t>
    </rPh>
    <rPh sb="142" eb="144">
      <t>ナイヨウ</t>
    </rPh>
    <rPh sb="145" eb="147">
      <t>ソウテイ</t>
    </rPh>
    <rPh sb="152" eb="154">
      <t>カノウ</t>
    </rPh>
    <rPh sb="155" eb="157">
      <t>ハンイ</t>
    </rPh>
    <rPh sb="158" eb="160">
      <t>グタイ</t>
    </rPh>
    <rPh sb="160" eb="161">
      <t>テキ</t>
    </rPh>
    <rPh sb="163" eb="165">
      <t>キョウジ</t>
    </rPh>
    <rPh sb="172" eb="176">
      <t>ジユウキニュウ</t>
    </rPh>
    <rPh sb="176" eb="178">
      <t>コウモク</t>
    </rPh>
    <phoneticPr fontId="7"/>
  </si>
  <si>
    <t>世帯分離</t>
    <phoneticPr fontId="7"/>
  </si>
  <si>
    <t xml:space="preserve"> 4. 検討中・未定</t>
  </si>
  <si>
    <t xml:space="preserve"> 1. 提供中（指定都市への標準準拠システム提供を受託し、標準化対応中）</t>
    <phoneticPr fontId="7"/>
  </si>
  <si>
    <t xml:space="preserve"> 2. 提供中（標準準拠システム提供を受託し、標準化対応中（指定都市以外））</t>
    <phoneticPr fontId="7"/>
  </si>
  <si>
    <t xml:space="preserve"> 3. 対応予定（指定都市要件への対応）</t>
    <phoneticPr fontId="7"/>
  </si>
  <si>
    <t xml:space="preserve"> 5. 不対応予定（指定都市要件への対応の想定なし）</t>
    <phoneticPr fontId="7"/>
  </si>
  <si>
    <t xml:space="preserve"> 1. すべて対応予定</t>
  </si>
  <si>
    <t xml:space="preserve"> 2. 一部対応が難しい要件あり</t>
  </si>
  <si>
    <t xml:space="preserve"> 3. 指定都市要件への対応の想定なし</t>
  </si>
  <si>
    <t xml:space="preserve"> 1. パッケージ開発済み</t>
  </si>
  <si>
    <t xml:space="preserve"> 2. パッケージ開発中（新規にパッケージシステムを開発）</t>
  </si>
  <si>
    <t xml:space="preserve"> 3. パッケージ開発中（既存パッケージの改修で対応）</t>
  </si>
  <si>
    <t xml:space="preserve"> 4. パッケージ開発中（他事業者の標準準拠システムをOEMで提供）</t>
  </si>
  <si>
    <t xml:space="preserve"> 5. 標準準拠システムの対応を検討中（方針未定）</t>
  </si>
  <si>
    <t>【様式2】3</t>
    <phoneticPr fontId="7"/>
  </si>
  <si>
    <t xml:space="preserve"> 1. 提案可能（R9年1月までの移行完了）</t>
  </si>
  <si>
    <t xml:space="preserve"> 5. 日程次第で提案可能（R12年度以降の移行完了）</t>
    <phoneticPr fontId="7"/>
  </si>
  <si>
    <t xml:space="preserve"> 6. 提案可否を検討中</t>
    <phoneticPr fontId="7"/>
  </si>
  <si>
    <t xml:space="preserve"> 7. 提案対応不可能</t>
    <phoneticPr fontId="7"/>
  </si>
  <si>
    <t xml:space="preserve"> 4. 提案可能（R12年1月までの移行完了）</t>
    <phoneticPr fontId="7"/>
  </si>
  <si>
    <t xml:space="preserve"> 3. 提案可能（R11年1月までの移行完了）</t>
    <phoneticPr fontId="7"/>
  </si>
  <si>
    <t xml:space="preserve"> 2. 提案可能（R10年1月までの移行完了）</t>
    <phoneticPr fontId="7"/>
  </si>
  <si>
    <t>【様式2】4</t>
    <phoneticPr fontId="7"/>
  </si>
  <si>
    <t xml:space="preserve"> 3. 標準仕様書の指定都市要件の不備</t>
  </si>
  <si>
    <t xml:space="preserve"> 4. 標準仕様書の指定都市要件の実装が困難</t>
  </si>
  <si>
    <t xml:space="preserve"> 9. 関連システム（標準化対象外システム）との連携要件不備</t>
    <phoneticPr fontId="7"/>
  </si>
  <si>
    <t>【様式2】13</t>
    <phoneticPr fontId="7"/>
  </si>
  <si>
    <t xml:space="preserve"> 2. 機能の提供不可</t>
    <phoneticPr fontId="7"/>
  </si>
  <si>
    <t xml:space="preserve"> 2. 一部対応を除き、対応可能</t>
  </si>
  <si>
    <t xml:space="preserve"> 3. 条件次第で対応が可能</t>
  </si>
  <si>
    <t>【様式2】20</t>
    <phoneticPr fontId="7"/>
  </si>
  <si>
    <t xml:space="preserve"> 1. 対応可能</t>
    <phoneticPr fontId="7"/>
  </si>
  <si>
    <t>【様式2】24</t>
    <phoneticPr fontId="7"/>
  </si>
  <si>
    <t xml:space="preserve"> 2. 一部要件を除き、対応可能</t>
  </si>
  <si>
    <t>【様式2】26</t>
    <phoneticPr fontId="7"/>
  </si>
  <si>
    <t>【様式2】29</t>
    <phoneticPr fontId="7"/>
  </si>
  <si>
    <t>【様式2】44</t>
    <phoneticPr fontId="7"/>
  </si>
  <si>
    <t xml:space="preserve"> 1. 学齢簿システムで付番した住登外者宛名番号を就学援助システムでも踏襲し、別途住登外者宛名基本情報をシステム間で連携できるよう実装する想定（学齢簿システムの開発ベンダーに依らず実現可能）</t>
  </si>
  <si>
    <t xml:space="preserve"> 2. 学齢簿システムで付番した住登外者宛名番号を就学援助システムでも踏襲し、別途住登外者宛名基本情報を共有又はシステム間で連携できるよう実装する想定（学齢簿システムの開発ベンダーが自社である場合に限り実現可能）</t>
  </si>
  <si>
    <t xml:space="preserve"> 3. 上記以外の方法で対応可能</t>
  </si>
  <si>
    <t xml:space="preserve"> 4. 特に対応する想定はない</t>
  </si>
  <si>
    <t xml:space="preserve"> 5. 対応検討中</t>
  </si>
  <si>
    <t>【様式2】50</t>
    <phoneticPr fontId="7"/>
  </si>
  <si>
    <t>【様式2】62</t>
    <phoneticPr fontId="7"/>
  </si>
  <si>
    <t>上記質問で2を選択した場合、対応が難しい要件や、対応にあたっての懸念点や条件等について、具体的に想定されているものがあればご記入ください。
（例：自社での対応は不可だが、再委託にて対応可能　等）
【自由記入項目】</t>
    <rPh sb="73" eb="75">
      <t>ジシャ</t>
    </rPh>
    <rPh sb="77" eb="79">
      <t>タイオウ</t>
    </rPh>
    <rPh sb="80" eb="82">
      <t>フカ</t>
    </rPh>
    <rPh sb="85" eb="88">
      <t>サイイタク</t>
    </rPh>
    <rPh sb="90" eb="94">
      <t>タイオウカノウ</t>
    </rPh>
    <rPh sb="95" eb="96">
      <t>トウ</t>
    </rPh>
    <phoneticPr fontId="7"/>
  </si>
  <si>
    <t xml:space="preserve"> 2. 条件次第で対応が可能</t>
    <phoneticPr fontId="7"/>
  </si>
  <si>
    <t xml:space="preserve"> 3. 対応不可</t>
    <phoneticPr fontId="7"/>
  </si>
  <si>
    <t>本市での学齢簿システムの研修要件（【別紙2】調達仕様書（案）抜粋資料（学齢簿編製等）の「3.(2)オ. 研修・受入テスト」参照※）に対する貴社の対応方針について、以下より該当するものを選択してください。【選択項目（自由記入可）】
 1. 対応可能
 2. 一部要件を除き、対応可能
 3. 条件次第で対応が可能
 4. 対応不可
※上記いずれにも該当しない場合は、回答欄に直接内容を記入してください。
※参考見積について、「【様式6】参考見積」の備考欄に対し、参考見積に含めた要件の記載をお願いいたします。</t>
    <rPh sb="0" eb="2">
      <t>ホンシ</t>
    </rPh>
    <rPh sb="4" eb="7">
      <t>ガクレイボ</t>
    </rPh>
    <rPh sb="12" eb="16">
      <t>ケンシュウヨウケン</t>
    </rPh>
    <rPh sb="17" eb="19">
      <t>ベッシ</t>
    </rPh>
    <rPh sb="34" eb="40">
      <t>ガクレイボヘンセイトウ</t>
    </rPh>
    <rPh sb="51" eb="53">
      <t>ケンシュウ</t>
    </rPh>
    <rPh sb="54" eb="56">
      <t>ウケイレ</t>
    </rPh>
    <rPh sb="60" eb="62">
      <t>サンショウ</t>
    </rPh>
    <rPh sb="65" eb="66">
      <t>タイ</t>
    </rPh>
    <rPh sb="129" eb="131">
      <t>ヨウケン</t>
    </rPh>
    <rPh sb="237" eb="239">
      <t>ヨウケン</t>
    </rPh>
    <phoneticPr fontId="7"/>
  </si>
  <si>
    <t>現時点で本市が想定する代替案の内容</t>
    <phoneticPr fontId="7"/>
  </si>
  <si>
    <t>検討中</t>
    <rPh sb="0" eb="3">
      <t>ケントウチュウ</t>
    </rPh>
    <phoneticPr fontId="6"/>
  </si>
  <si>
    <t>EUCでの出力も許容する可能性がある。（定例的にデータ出力ができるよう、本業務においてEUCの検索条件設定等を行うこと）</t>
    <rPh sb="8" eb="10">
      <t>キョヨウ</t>
    </rPh>
    <rPh sb="12" eb="15">
      <t>カノウセイ</t>
    </rPh>
    <phoneticPr fontId="16"/>
  </si>
  <si>
    <t>支給時に転入元自治体との重複支給にならないよう管理・制御することができれば、機能要件と異なる実現方法でも許容する可能性がある。</t>
    <rPh sb="0" eb="3">
      <t>シキュウジ</t>
    </rPh>
    <rPh sb="23" eb="25">
      <t>カンリ</t>
    </rPh>
    <rPh sb="26" eb="28">
      <t>セイギョ</t>
    </rPh>
    <rPh sb="38" eb="40">
      <t>キノウ</t>
    </rPh>
    <rPh sb="40" eb="42">
      <t>ヨウケン</t>
    </rPh>
    <rPh sb="43" eb="44">
      <t>コト</t>
    </rPh>
    <rPh sb="46" eb="48">
      <t>ジツゲン</t>
    </rPh>
    <rPh sb="48" eb="50">
      <t>ホウホウ</t>
    </rPh>
    <phoneticPr fontId="16"/>
  </si>
  <si>
    <t>シミュレーション用の機能実装ではなく、シミュレーション用の検証環境の提供でも許容する可能性がある。</t>
    <rPh sb="10" eb="12">
      <t>キノウ</t>
    </rPh>
    <rPh sb="12" eb="14">
      <t>ジッソウ</t>
    </rPh>
    <rPh sb="38" eb="40">
      <t>キョヨウ</t>
    </rPh>
    <rPh sb="42" eb="45">
      <t>カノウセイキョヨウ</t>
    </rPh>
    <phoneticPr fontId="16"/>
  </si>
  <si>
    <t>給与所得または公的年金等所得がある者が対象であり、所得の種類を任意に指定することは求めない可能性がある。</t>
    <rPh sb="31" eb="33">
      <t>ニンイ</t>
    </rPh>
    <rPh sb="41" eb="42">
      <t>モト</t>
    </rPh>
    <rPh sb="45" eb="48">
      <t>カノウセイ</t>
    </rPh>
    <phoneticPr fontId="16"/>
  </si>
  <si>
    <t>対象者への通知書と一覧を別処理で出力できる場合も許容する可能性がある。</t>
    <rPh sb="0" eb="3">
      <t>タイショウシャ</t>
    </rPh>
    <rPh sb="5" eb="8">
      <t>ツウチショ</t>
    </rPh>
    <rPh sb="9" eb="11">
      <t>イチラン</t>
    </rPh>
    <rPh sb="12" eb="13">
      <t>ベツ</t>
    </rPh>
    <rPh sb="13" eb="15">
      <t>ショリ</t>
    </rPh>
    <rPh sb="16" eb="18">
      <t>シュツリョク</t>
    </rPh>
    <rPh sb="21" eb="23">
      <t>バアイ</t>
    </rPh>
    <phoneticPr fontId="16"/>
  </si>
  <si>
    <t>学校長口座については、一括取込を運用保守作業で行う提案も許容する可能性がある。（本業務において運用設計を行うこと）</t>
    <rPh sb="28" eb="30">
      <t>キョヨウ</t>
    </rPh>
    <rPh sb="32" eb="35">
      <t>カノウセイ</t>
    </rPh>
    <phoneticPr fontId="16"/>
  </si>
  <si>
    <t>EUCで連携用のデータ出力を行う方法も許容する可能性がある。（定例的にデータ出力ができるよう、本業務においてEUCの検索条件設定等を行うこと）</t>
    <rPh sb="19" eb="21">
      <t>キョヨウ</t>
    </rPh>
    <rPh sb="23" eb="26">
      <t>カノウセイ</t>
    </rPh>
    <rPh sb="31" eb="34">
      <t>テイレイテキ</t>
    </rPh>
    <rPh sb="38" eb="40">
      <t>シュツリョク</t>
    </rPh>
    <rPh sb="47" eb="50">
      <t>ホンギョウム</t>
    </rPh>
    <rPh sb="66" eb="67">
      <t>オコナ</t>
    </rPh>
    <phoneticPr fontId="16"/>
  </si>
  <si>
    <t>・世帯番号
・世帯主宛名番号（個人を識別するための番号）
・世帯主氏名
・世帯主氏名の振り仮名（フリガナ）</t>
    <phoneticPr fontId="7"/>
  </si>
  <si>
    <t>・保護者通称名
・保護者通称名のフリガナ</t>
    <phoneticPr fontId="16"/>
  </si>
  <si>
    <t>・保護者のメールアドレス
・保護者性別
・身元引受人宛名番号（個人を識別するための番号）
・身元引受人氏名
・身元引受人振り仮名（フリガナ）
・身元引受人住所
・身元引受人電話番号又は携帯番号
・身元引受人児童生徒との関係（児童生徒に対する身元引受人の続柄を管理　例：父、母など）
・身元引受人のメールアドレス</t>
    <phoneticPr fontId="16"/>
  </si>
  <si>
    <t xml:space="preserve">・方書コード：学区の判定に支障がない場合、方書コードの実装は求めない可能性がある。
・行政区コード：市区町村コードで行政区までの特定が可能であり、かつ、他システムへの連携等に支障がない場合、行政区コードの実装は求めない可能性がある。
</t>
    <rPh sb="30" eb="31">
      <t>モト</t>
    </rPh>
    <rPh sb="34" eb="37">
      <t>カノウセイ</t>
    </rPh>
    <rPh sb="76" eb="77">
      <t>タ</t>
    </rPh>
    <rPh sb="83" eb="85">
      <t>レンケイ</t>
    </rPh>
    <rPh sb="85" eb="86">
      <t>トウ</t>
    </rPh>
    <rPh sb="87" eb="89">
      <t>シショウ</t>
    </rPh>
    <rPh sb="92" eb="94">
      <t>バアイ</t>
    </rPh>
    <rPh sb="95" eb="97">
      <t>ギョウセイ</t>
    </rPh>
    <rPh sb="97" eb="98">
      <t>ク</t>
    </rPh>
    <rPh sb="102" eb="104">
      <t>ジッソウ</t>
    </rPh>
    <phoneticPr fontId="6"/>
  </si>
  <si>
    <t>・居所不明状況：学齢簿の状態を「不就学」とし、備考に記載することでの代替を許容する可能性がある。
・居所不明年月日：不就学開始年月日での代替を許容する可能性がある。</t>
    <rPh sb="37" eb="39">
      <t>キョヨウ</t>
    </rPh>
    <phoneticPr fontId="6"/>
  </si>
  <si>
    <t xml:space="preserve">・方書コード：児童生徒の方書コードの扱いに合わせる。（学区の判定に支障がない場合、方書コードの実装は求めない可能性がある。）
・行政区コード：市区町村コードで行政区までの特定が可能であり、かつ、他システムへの連携等に支障がない場合、行政区コードの実装は任意とする可能性がある。
</t>
    <rPh sb="7" eb="11">
      <t>ジドウセイト</t>
    </rPh>
    <rPh sb="18" eb="19">
      <t>アツカ</t>
    </rPh>
    <rPh sb="21" eb="22">
      <t>ア</t>
    </rPh>
    <rPh sb="50" eb="51">
      <t>モト</t>
    </rPh>
    <rPh sb="97" eb="98">
      <t>タ</t>
    </rPh>
    <rPh sb="104" eb="106">
      <t>レンケイ</t>
    </rPh>
    <rPh sb="106" eb="107">
      <t>トウ</t>
    </rPh>
    <rPh sb="108" eb="110">
      <t>シショウ</t>
    </rPh>
    <rPh sb="113" eb="115">
      <t>バアイ</t>
    </rPh>
    <rPh sb="116" eb="118">
      <t>ギョウセイ</t>
    </rPh>
    <rPh sb="118" eb="119">
      <t>ク</t>
    </rPh>
    <rPh sb="123" eb="125">
      <t>ジッソウ</t>
    </rPh>
    <rPh sb="126" eb="128">
      <t>ニンイ</t>
    </rPh>
    <phoneticPr fontId="16"/>
  </si>
  <si>
    <t>生年月日不詳の対象者を検索することが可能であれば、検索条件の指定方法が異なっていても許容する可能性がある。</t>
    <rPh sb="7" eb="10">
      <t>タイショウシャ</t>
    </rPh>
    <rPh sb="11" eb="13">
      <t>ケンサク</t>
    </rPh>
    <rPh sb="18" eb="20">
      <t>カノウ</t>
    </rPh>
    <rPh sb="35" eb="36">
      <t>コト</t>
    </rPh>
    <rPh sb="42" eb="44">
      <t>キョヨウ</t>
    </rPh>
    <phoneticPr fontId="6"/>
  </si>
  <si>
    <t>現年度（小6）の就学校と新年度（中1）の就学予定校を同一画面内で管理できる場合も許容する可能性がある。</t>
    <rPh sb="8" eb="11">
      <t>シュウガクコウ</t>
    </rPh>
    <rPh sb="20" eb="25">
      <t>シュウガクヨテイコウ</t>
    </rPh>
    <rPh sb="26" eb="28">
      <t>ドウイツ</t>
    </rPh>
    <rPh sb="32" eb="34">
      <t>カンリ</t>
    </rPh>
    <rPh sb="40" eb="42">
      <t>キョヨウ</t>
    </rPh>
    <phoneticPr fontId="6"/>
  </si>
  <si>
    <t>作業効率を考慮した場合にマウス操作の方が優れると認められる場合は、キーボード操作が不可であっても許容する可能性がある。</t>
    <rPh sb="24" eb="25">
      <t>ミト</t>
    </rPh>
    <rPh sb="29" eb="31">
      <t>バアイ</t>
    </rPh>
    <phoneticPr fontId="6"/>
  </si>
  <si>
    <t xml:space="preserve">学齢簿への反映に当たり判断が不要なものについては、自動で反映されることが望ましい。ただし事業者により対応可否に差がある可能性があるため、確認した上で要否を検討する。
</t>
    <rPh sb="0" eb="3">
      <t>ガクレイボ</t>
    </rPh>
    <rPh sb="5" eb="7">
      <t>ハンエイ</t>
    </rPh>
    <rPh sb="8" eb="9">
      <t>ア</t>
    </rPh>
    <rPh sb="11" eb="13">
      <t>ハンダン</t>
    </rPh>
    <rPh sb="14" eb="16">
      <t>フヨウ</t>
    </rPh>
    <rPh sb="25" eb="27">
      <t>ジドウ</t>
    </rPh>
    <rPh sb="28" eb="30">
      <t>ハンエイ</t>
    </rPh>
    <rPh sb="36" eb="37">
      <t>ノゾ</t>
    </rPh>
    <rPh sb="44" eb="47">
      <t>ジギョウシャ</t>
    </rPh>
    <rPh sb="50" eb="52">
      <t>タイオウ</t>
    </rPh>
    <rPh sb="52" eb="54">
      <t>カヒ</t>
    </rPh>
    <rPh sb="55" eb="56">
      <t>サ</t>
    </rPh>
    <rPh sb="59" eb="62">
      <t>カノウセイ</t>
    </rPh>
    <rPh sb="68" eb="70">
      <t>カクニン</t>
    </rPh>
    <rPh sb="72" eb="73">
      <t>ウエ</t>
    </rPh>
    <rPh sb="74" eb="76">
      <t>ヨウヒ</t>
    </rPh>
    <rPh sb="77" eb="79">
      <t>ケントウ</t>
    </rPh>
    <phoneticPr fontId="6"/>
  </si>
  <si>
    <t>保護者及び学区の自動設定により履歴を作成するのではなく、自動で判断したものを画面上の初期値として設定する形を許容する可能性がある。</t>
    <rPh sb="0" eb="3">
      <t>ホゴシャ</t>
    </rPh>
    <rPh sb="3" eb="4">
      <t>オヨ</t>
    </rPh>
    <rPh sb="5" eb="7">
      <t>ガック</t>
    </rPh>
    <rPh sb="8" eb="10">
      <t>ジドウ</t>
    </rPh>
    <rPh sb="10" eb="12">
      <t>セッテイ</t>
    </rPh>
    <rPh sb="15" eb="17">
      <t>リレキ</t>
    </rPh>
    <rPh sb="18" eb="20">
      <t>サクセイ</t>
    </rPh>
    <rPh sb="28" eb="30">
      <t>ジドウ</t>
    </rPh>
    <rPh sb="31" eb="33">
      <t>ハンダン</t>
    </rPh>
    <rPh sb="38" eb="40">
      <t>ガメン</t>
    </rPh>
    <rPh sb="40" eb="41">
      <t>ジョウ</t>
    </rPh>
    <rPh sb="42" eb="45">
      <t>ショキチ</t>
    </rPh>
    <rPh sb="48" eb="50">
      <t>セッテイ</t>
    </rPh>
    <rPh sb="52" eb="53">
      <t>カタチ</t>
    </rPh>
    <rPh sb="54" eb="56">
      <t>キョヨウ</t>
    </rPh>
    <phoneticPr fontId="6"/>
  </si>
  <si>
    <t>学齢簿に記載する際は、事由を問わず保護者及び学区を自動で判定できることが望ましい。ただし事業者により対応可否に差がある可能性があるため、確認した上で要否を検討する。</t>
    <rPh sb="0" eb="3">
      <t>ガクレイボ</t>
    </rPh>
    <rPh sb="4" eb="6">
      <t>キサイ</t>
    </rPh>
    <rPh sb="8" eb="9">
      <t>サイ</t>
    </rPh>
    <rPh sb="11" eb="13">
      <t>ジユウ</t>
    </rPh>
    <rPh sb="14" eb="15">
      <t>ト</t>
    </rPh>
    <rPh sb="17" eb="20">
      <t>ホゴシャ</t>
    </rPh>
    <rPh sb="20" eb="21">
      <t>オヨ</t>
    </rPh>
    <rPh sb="22" eb="24">
      <t>ガック</t>
    </rPh>
    <rPh sb="25" eb="27">
      <t>ジドウ</t>
    </rPh>
    <rPh sb="28" eb="30">
      <t>ハンテイ</t>
    </rPh>
    <rPh sb="36" eb="37">
      <t>ノゾ</t>
    </rPh>
    <rPh sb="44" eb="47">
      <t>ジギョウシャ</t>
    </rPh>
    <rPh sb="50" eb="52">
      <t>タイオウ</t>
    </rPh>
    <rPh sb="52" eb="54">
      <t>カヒ</t>
    </rPh>
    <rPh sb="55" eb="56">
      <t>サ</t>
    </rPh>
    <rPh sb="59" eb="61">
      <t>カノウ</t>
    </rPh>
    <rPh sb="61" eb="62">
      <t>セイ</t>
    </rPh>
    <phoneticPr fontId="6"/>
  </si>
  <si>
    <t>区域外就学の開始・終了時期を限定した出力が想定されるため、実装することが望ましい。ただし事業者により対応可否に差がある可能性があるため、確認した上で要否を検討する。</t>
    <rPh sb="0" eb="3">
      <t>クイキガイ</t>
    </rPh>
    <rPh sb="3" eb="5">
      <t>シュウガク</t>
    </rPh>
    <rPh sb="6" eb="8">
      <t>カイシ</t>
    </rPh>
    <rPh sb="9" eb="11">
      <t>シュウリョウ</t>
    </rPh>
    <rPh sb="11" eb="13">
      <t>ジキ</t>
    </rPh>
    <rPh sb="14" eb="16">
      <t>ゲンテイ</t>
    </rPh>
    <rPh sb="18" eb="20">
      <t>シュツリョク</t>
    </rPh>
    <rPh sb="21" eb="23">
      <t>ソウテイ</t>
    </rPh>
    <rPh sb="29" eb="31">
      <t>ジッソウ</t>
    </rPh>
    <rPh sb="36" eb="37">
      <t>ノゾ</t>
    </rPh>
    <phoneticPr fontId="16"/>
  </si>
  <si>
    <t>区域外からの就学に関し、システム上で申請管理を行う方針であるため、実装されることが望ましいが、出力頻度が低いことも想定されるため。</t>
    <rPh sb="9" eb="10">
      <t>カン</t>
    </rPh>
    <rPh sb="16" eb="17">
      <t>ジョウ</t>
    </rPh>
    <rPh sb="18" eb="20">
      <t>シンセイ</t>
    </rPh>
    <rPh sb="20" eb="22">
      <t>カンリ</t>
    </rPh>
    <rPh sb="23" eb="24">
      <t>オコナ</t>
    </rPh>
    <rPh sb="25" eb="27">
      <t>ホウシン</t>
    </rPh>
    <rPh sb="33" eb="35">
      <t>ジッソウ</t>
    </rPh>
    <rPh sb="41" eb="42">
      <t>ノゾ</t>
    </rPh>
    <rPh sb="47" eb="49">
      <t>シュツリョク</t>
    </rPh>
    <rPh sb="49" eb="51">
      <t>ヒンド</t>
    </rPh>
    <rPh sb="52" eb="53">
      <t>ヒク</t>
    </rPh>
    <rPh sb="57" eb="59">
      <t>ソウテイ</t>
    </rPh>
    <phoneticPr fontId="16"/>
  </si>
  <si>
    <t>変更データの一括取込を運用保守作業で行う提案も許容する可能性がある。（本業務において運用設計を行うこと）</t>
    <rPh sb="16" eb="18">
      <t>ヘンコウ</t>
    </rPh>
    <rPh sb="18" eb="19">
      <t>オコナイッカツトリコミウンヨウ</t>
    </rPh>
    <rPh sb="23" eb="25">
      <t>キョヨウ</t>
    </rPh>
    <phoneticPr fontId="16"/>
  </si>
  <si>
    <t>EUCでの出力も許容する可能性がある。（定例的にデータ出力ができるよう、本業務においてEUCの検索条件設定等を行うことを条件とする）
また、更新結果の出力を運用保守作業で行う提案も許容する可能性がある。（本業務において運用設計を行うことを条件とする）</t>
    <rPh sb="8" eb="10">
      <t>キョヨウ</t>
    </rPh>
    <rPh sb="60" eb="62">
      <t>ジョウケン</t>
    </rPh>
    <rPh sb="70" eb="72">
      <t>コウシン</t>
    </rPh>
    <rPh sb="72" eb="74">
      <t>ケッカ</t>
    </rPh>
    <rPh sb="75" eb="77">
      <t>シュツリョク</t>
    </rPh>
    <rPh sb="90" eb="92">
      <t>キョヨウ</t>
    </rPh>
    <rPh sb="102" eb="103">
      <t>ホン</t>
    </rPh>
    <rPh sb="103" eb="105">
      <t>ギョウム</t>
    </rPh>
    <rPh sb="109" eb="111">
      <t>ウンヨウ</t>
    </rPh>
    <rPh sb="111" eb="113">
      <t>セッケイ</t>
    </rPh>
    <rPh sb="114" eb="115">
      <t>オコナ</t>
    </rPh>
    <phoneticPr fontId="16"/>
  </si>
  <si>
    <t>標準準拠システムではなく運用管理ツールでの実現も許容する可能性がある。
また、運用保守作業において確実な実行管理が可能と認められる場合には、本機能を実装しない提案も許容する。（本業務において運用設計を行うことを条件とする可能性がある）</t>
    <rPh sb="24" eb="26">
      <t>キョヨウ</t>
    </rPh>
    <rPh sb="39" eb="41">
      <t>ウンヨウ</t>
    </rPh>
    <rPh sb="49" eb="51">
      <t>カクジツ</t>
    </rPh>
    <rPh sb="52" eb="54">
      <t>ジッコウ</t>
    </rPh>
    <rPh sb="54" eb="56">
      <t>カンリ</t>
    </rPh>
    <rPh sb="57" eb="59">
      <t>カノウ</t>
    </rPh>
    <rPh sb="60" eb="61">
      <t>ミト</t>
    </rPh>
    <rPh sb="65" eb="67">
      <t>バアイ</t>
    </rPh>
    <rPh sb="74" eb="76">
      <t>ジッソウ</t>
    </rPh>
    <rPh sb="79" eb="81">
      <t>テイアン</t>
    </rPh>
    <rPh sb="82" eb="84">
      <t>キョヨウ</t>
    </rPh>
    <rPh sb="88" eb="89">
      <t>ホン</t>
    </rPh>
    <rPh sb="105" eb="107">
      <t>ジョウケン</t>
    </rPh>
    <phoneticPr fontId="16"/>
  </si>
  <si>
    <t>標準準拠システムではなく運用管理ツールでの実現も許容する可能性がある。</t>
    <rPh sb="0" eb="2">
      <t>ヒョウジュン</t>
    </rPh>
    <rPh sb="2" eb="4">
      <t>ジュンキョ</t>
    </rPh>
    <rPh sb="12" eb="14">
      <t>ウンヨウ</t>
    </rPh>
    <rPh sb="14" eb="16">
      <t>カンリ</t>
    </rPh>
    <rPh sb="21" eb="23">
      <t>ジツゲン</t>
    </rPh>
    <rPh sb="24" eb="26">
      <t>キョヨウ</t>
    </rPh>
    <phoneticPr fontId="16"/>
  </si>
  <si>
    <t>EUCで連携用のデータ出力を行う方法も許容する可能性がある。（定例的にデータ出力ができるよう、本業務においてEUCの検索条件設定等を行うこと）</t>
    <rPh sb="19" eb="21">
      <t>キョヨウ</t>
    </rPh>
    <rPh sb="31" eb="34">
      <t>テイレイテキ</t>
    </rPh>
    <rPh sb="38" eb="40">
      <t>シュツリョク</t>
    </rPh>
    <rPh sb="47" eb="50">
      <t>ホンギョウム</t>
    </rPh>
    <rPh sb="66" eb="67">
      <t>オコナ</t>
    </rPh>
    <phoneticPr fontId="16"/>
  </si>
  <si>
    <t>EUCでの出力も許容する可能性がある。（定例的にデータ出力ができるよう、本業務においてEUCの検索条件設定等を行うこと）</t>
    <rPh sb="5" eb="7">
      <t>シュツリョク</t>
    </rPh>
    <rPh sb="8" eb="10">
      <t>キョヨウ</t>
    </rPh>
    <rPh sb="19" eb="21">
      <t>テイレイ</t>
    </rPh>
    <rPh sb="21" eb="22">
      <t>テキ</t>
    </rPh>
    <rPh sb="26" eb="28">
      <t>シュツリョク</t>
    </rPh>
    <rPh sb="35" eb="36">
      <t>ホン</t>
    </rPh>
    <rPh sb="36" eb="38">
      <t>ギョウム</t>
    </rPh>
    <rPh sb="46" eb="48">
      <t>ケンサク</t>
    </rPh>
    <rPh sb="48" eb="50">
      <t>ジョウケン</t>
    </rPh>
    <rPh sb="50" eb="52">
      <t>セッテイ</t>
    </rPh>
    <rPh sb="52" eb="53">
      <t>トウ</t>
    </rPh>
    <rPh sb="54" eb="55">
      <t>オコナ</t>
    </rPh>
    <phoneticPr fontId="7"/>
  </si>
  <si>
    <t>就学システムのパッケージ提供方針について、以下を選択してください。【選択項目（自由記入可）】
 1. 提供中（指定都市への標準準拠システム提供を受託し、標準化対応中）
 2. 提供中（標準準拠システム提供を受託し、標準化対応中（指定都市以外））
 3. 対応予定（指定都市要件への対応）
 4. 検討中・未定
 5. 不対応予定（指定都市要件への対応の想定なし）
 6. 不対応予定（標準準拠システムの提供想定なし）
 ※複数選択する場合、「1、2」のように読点で区切る形にてご記入ください。
※上記いずれにも該当しない場合は、回答欄に直接内容を記入ください。</t>
    <rPh sb="0" eb="2">
      <t>シュウガク</t>
    </rPh>
    <rPh sb="12" eb="14">
      <t>テイキョウ</t>
    </rPh>
    <rPh sb="14" eb="16">
      <t>ホウシン</t>
    </rPh>
    <rPh sb="21" eb="23">
      <t>イカ</t>
    </rPh>
    <rPh sb="24" eb="26">
      <t>センタク</t>
    </rPh>
    <rPh sb="51" eb="53">
      <t>テイキョウ</t>
    </rPh>
    <rPh sb="53" eb="54">
      <t>チュウ</t>
    </rPh>
    <rPh sb="88" eb="91">
      <t>テイキョウチュウ</t>
    </rPh>
    <rPh sb="136" eb="138">
      <t>ヨウケン</t>
    </rPh>
    <rPh sb="140" eb="142">
      <t>タイオウ</t>
    </rPh>
    <rPh sb="152" eb="154">
      <t>ミテイ</t>
    </rPh>
    <rPh sb="163" eb="165">
      <t>ヨウケン</t>
    </rPh>
    <rPh sb="168" eb="170">
      <t>タイオウ</t>
    </rPh>
    <rPh sb="176" eb="177">
      <t>フタイオウ</t>
    </rPh>
    <rPh sb="179" eb="181">
      <t>ヨテイ</t>
    </rPh>
    <rPh sb="199" eb="200">
      <t>フ</t>
    </rPh>
    <rPh sb="200" eb="202">
      <t>タイオウ</t>
    </rPh>
    <rPh sb="202" eb="204">
      <t>ヨテイ</t>
    </rPh>
    <phoneticPr fontId="7"/>
  </si>
  <si>
    <t>当該システムを提供している市の数（指定都市も含む）についてご記入ください。
【自由記入項目】</t>
    <rPh sb="0" eb="2">
      <t>トウガイ</t>
    </rPh>
    <rPh sb="7" eb="9">
      <t>テイキョウ</t>
    </rPh>
    <rPh sb="13" eb="14">
      <t>シ</t>
    </rPh>
    <rPh sb="15" eb="16">
      <t>カズ</t>
    </rPh>
    <rPh sb="17" eb="19">
      <t>シテイ</t>
    </rPh>
    <rPh sb="19" eb="21">
      <t>トシ</t>
    </rPh>
    <rPh sb="22" eb="23">
      <t>フク</t>
    </rPh>
    <rPh sb="30" eb="32">
      <t>キニュウ</t>
    </rPh>
    <rPh sb="39" eb="41">
      <t>ジユウ</t>
    </rPh>
    <rPh sb="41" eb="43">
      <t>キニュウ</t>
    </rPh>
    <rPh sb="43" eb="44">
      <t>コウ</t>
    </rPh>
    <phoneticPr fontId="7"/>
  </si>
  <si>
    <t>当該システムを提供している市の内、指定都市（具体的な都市名）をご記入ください。
【自由記入項目】</t>
    <rPh sb="0" eb="2">
      <t>トウガイ</t>
    </rPh>
    <rPh sb="7" eb="9">
      <t>テイキョウ</t>
    </rPh>
    <rPh sb="13" eb="14">
      <t>シ</t>
    </rPh>
    <rPh sb="15" eb="16">
      <t>ウチ</t>
    </rPh>
    <rPh sb="17" eb="19">
      <t>シテイ</t>
    </rPh>
    <rPh sb="19" eb="21">
      <t>トシ</t>
    </rPh>
    <rPh sb="22" eb="25">
      <t>グタイテキ</t>
    </rPh>
    <rPh sb="26" eb="28">
      <t>トシ</t>
    </rPh>
    <rPh sb="28" eb="29">
      <t>メイ</t>
    </rPh>
    <rPh sb="32" eb="34">
      <t>キニュウ</t>
    </rPh>
    <phoneticPr fontId="7"/>
  </si>
  <si>
    <t>就学システム標準準拠システムを受託している市の数（指定都市も含む）についてご記入ください。
【自由記入項目】</t>
    <rPh sb="0" eb="2">
      <t>シュウガク</t>
    </rPh>
    <rPh sb="6" eb="8">
      <t>ヒョウジュン</t>
    </rPh>
    <rPh sb="8" eb="10">
      <t>ジュンキョ</t>
    </rPh>
    <rPh sb="15" eb="17">
      <t>ジュタク</t>
    </rPh>
    <rPh sb="21" eb="22">
      <t>シ</t>
    </rPh>
    <rPh sb="23" eb="24">
      <t>カズ</t>
    </rPh>
    <rPh sb="25" eb="27">
      <t>シテイ</t>
    </rPh>
    <rPh sb="27" eb="29">
      <t>トシ</t>
    </rPh>
    <rPh sb="30" eb="31">
      <t>フク</t>
    </rPh>
    <rPh sb="38" eb="40">
      <t>キニュウ</t>
    </rPh>
    <rPh sb="47" eb="49">
      <t>ジユウ</t>
    </rPh>
    <rPh sb="49" eb="51">
      <t>キニュウ</t>
    </rPh>
    <rPh sb="51" eb="53">
      <t>コウモク</t>
    </rPh>
    <phoneticPr fontId="7"/>
  </si>
  <si>
    <t>就学システム標準準拠システムを受託している市の内、指定都市（具体的な都市名）をご記入ください。
【自由記入項目】</t>
    <rPh sb="0" eb="2">
      <t>シュウガク</t>
    </rPh>
    <rPh sb="6" eb="8">
      <t>ヒョウジュン</t>
    </rPh>
    <rPh sb="8" eb="10">
      <t>ジュンキョ</t>
    </rPh>
    <rPh sb="15" eb="17">
      <t>ジュタク</t>
    </rPh>
    <rPh sb="21" eb="22">
      <t>シ</t>
    </rPh>
    <rPh sb="23" eb="24">
      <t>ウチ</t>
    </rPh>
    <rPh sb="25" eb="27">
      <t>シテイ</t>
    </rPh>
    <rPh sb="27" eb="29">
      <t>トシ</t>
    </rPh>
    <rPh sb="30" eb="33">
      <t>グタイテキ</t>
    </rPh>
    <rPh sb="34" eb="36">
      <t>トシ</t>
    </rPh>
    <rPh sb="36" eb="37">
      <t>メイ</t>
    </rPh>
    <rPh sb="40" eb="42">
      <t>キニュウ</t>
    </rPh>
    <phoneticPr fontId="7"/>
  </si>
  <si>
    <t>以下を選択してください。【選択項目（自由記入可）・複数選択可】
 1. 提案可能（R9年1月までの移行完了）
 2. 提案可能（R10年1月までの移行完了）
 3. 提案可能（R11年1月までの移行完了）
 4. 提案可能（R12年1月までの移行完了）
 5. 日程次第で提案可能（R12年度以降の移行完了）
 6. 提案可否を検討中
 7. 提案対応不可能
※複数選択する場合、「1、2」のように読点で区切る形にてご記入ください。
※上記いずれにも該当しない場合は、回答欄に直接内容をご記入ください。
※回答が5となる場合や提案可能となる具体的な時期を示すことができる場合については、提案可能となる時期をご記入ください。</t>
    <rPh sb="59" eb="60">
      <t>ネン</t>
    </rPh>
    <rPh sb="61" eb="62">
      <t>ガツ</t>
    </rPh>
    <rPh sb="117" eb="118">
      <t>ガツ</t>
    </rPh>
    <rPh sb="120" eb="124">
      <t>イコウカンリョウ</t>
    </rPh>
    <rPh sb="147" eb="149">
      <t>イコウ</t>
    </rPh>
    <rPh sb="182" eb="183">
      <t>ネン</t>
    </rPh>
    <rPh sb="184" eb="185">
      <t>ガツ</t>
    </rPh>
    <rPh sb="204" eb="206">
      <t>イガイガツ</t>
    </rPh>
    <rPh sb="254" eb="256">
      <t>カイトウ</t>
    </rPh>
    <rPh sb="261" eb="263">
      <t>バアイ</t>
    </rPh>
    <rPh sb="264" eb="268">
      <t>テイアンカノウ</t>
    </rPh>
    <rPh sb="271" eb="274">
      <t>グタイテキ</t>
    </rPh>
    <rPh sb="275" eb="277">
      <t>ジキ</t>
    </rPh>
    <rPh sb="278" eb="279">
      <t>シメ</t>
    </rPh>
    <rPh sb="286" eb="288">
      <t>バアイ</t>
    </rPh>
    <rPh sb="294" eb="298">
      <t>テイアンカノウ</t>
    </rPh>
    <rPh sb="301" eb="303">
      <t>ジキ</t>
    </rPh>
    <rPh sb="305" eb="307">
      <t>キニュウ</t>
    </rPh>
    <phoneticPr fontId="7"/>
  </si>
  <si>
    <t>上記質問で1～5を選択した場合、提案可能な移行完了時期毎の契約推奨時期をご教示ください。
【自由記入項目】</t>
    <rPh sb="16" eb="20">
      <t>テイアンカノウ</t>
    </rPh>
    <rPh sb="21" eb="27">
      <t>イコウカンリョウジキ</t>
    </rPh>
    <rPh sb="27" eb="28">
      <t>ゴト</t>
    </rPh>
    <rPh sb="29" eb="35">
      <t>ケイヤクスイショウジキ</t>
    </rPh>
    <rPh sb="37" eb="39">
      <t>キョウジ</t>
    </rPh>
    <phoneticPr fontId="7"/>
  </si>
  <si>
    <r>
      <t>提案に際し懸念されている点がある場合、以下より該当するものを選択してください。【選択項目（自由記入可）・複数選択可】
 1. 標準仕様書の機能要件の不備
 2. 標準仕様書の機能要件の実装が困難
 3. 標準仕様書の指定都市要件の不備
 4. 標準仕様書の指定都市要件の実装が困難
 5. 横浜市が必要とする標準オプション機能への対応</t>
    </r>
    <r>
      <rPr>
        <strike/>
        <sz val="11"/>
        <rFont val="Meiryo UI"/>
        <family val="3"/>
        <charset val="128"/>
      </rPr>
      <t xml:space="preserve">
</t>
    </r>
    <r>
      <rPr>
        <sz val="11"/>
        <rFont val="Meiryo UI"/>
        <family val="3"/>
        <charset val="128"/>
      </rPr>
      <t xml:space="preserve"> 6. 標準準拠システムへの複数自治体一斉切り替えに伴う人的リソースの不足
 7. 標準準拠システムへの切り替えスケジュールにおける移行期間の不足
 8. 共通機能の標準機能要件不備（申請管理機能、文字要件など）
 9. 関連システム（標準化対象外システム）との連携要件不備
 10. 関連システム（標準準拠システム）との連携要件不備
 ※複数選択する場合、「1、2」のように読点で区切る形にてご記入ください。
 ※上記いずれにも該当しない場合や、補足説明等がある場合は回答欄に直接内容を記入してください。</t>
    </r>
    <rPh sb="0" eb="2">
      <t>テイアン</t>
    </rPh>
    <rPh sb="3" eb="4">
      <t>サイ</t>
    </rPh>
    <rPh sb="5" eb="7">
      <t>ケネン</t>
    </rPh>
    <rPh sb="12" eb="13">
      <t>テン</t>
    </rPh>
    <rPh sb="16" eb="18">
      <t>バアイ</t>
    </rPh>
    <rPh sb="23" eb="25">
      <t>ガイトウ</t>
    </rPh>
    <rPh sb="63" eb="68">
      <t>ヒョウジュンシヨウショ</t>
    </rPh>
    <rPh sb="69" eb="71">
      <t>キノウ</t>
    </rPh>
    <rPh sb="71" eb="73">
      <t>ヨウケン</t>
    </rPh>
    <rPh sb="74" eb="76">
      <t>フビ</t>
    </rPh>
    <rPh sb="81" eb="83">
      <t>ヒョウジュン</t>
    </rPh>
    <rPh sb="83" eb="86">
      <t>シヨウショ</t>
    </rPh>
    <rPh sb="87" eb="89">
      <t>キノウ</t>
    </rPh>
    <rPh sb="89" eb="91">
      <t>ヨウケン</t>
    </rPh>
    <rPh sb="92" eb="94">
      <t>ジッソウ</t>
    </rPh>
    <rPh sb="95" eb="97">
      <t>コンナン</t>
    </rPh>
    <rPh sb="108" eb="112">
      <t>シテイトシ</t>
    </rPh>
    <rPh sb="128" eb="132">
      <t>シテイトシ</t>
    </rPh>
    <rPh sb="234" eb="236">
      <t>イコウ</t>
    </rPh>
    <rPh sb="236" eb="238">
      <t>キカン</t>
    </rPh>
    <rPh sb="239" eb="241">
      <t>フソク</t>
    </rPh>
    <rPh sb="279" eb="281">
      <t>カンレン</t>
    </rPh>
    <rPh sb="288" eb="289">
      <t>カ</t>
    </rPh>
    <rPh sb="289" eb="292">
      <t>タイショウガイ</t>
    </rPh>
    <rPh sb="299" eb="301">
      <t>レンケイ</t>
    </rPh>
    <rPh sb="301" eb="303">
      <t>ヨウケン</t>
    </rPh>
    <rPh sb="303" eb="305">
      <t>フビ</t>
    </rPh>
    <rPh sb="333" eb="335">
      <t>フビ</t>
    </rPh>
    <rPh sb="338" eb="340">
      <t>フクスウ</t>
    </rPh>
    <rPh sb="340" eb="342">
      <t>センタク</t>
    </rPh>
    <rPh sb="344" eb="346">
      <t>バアイ</t>
    </rPh>
    <rPh sb="356" eb="358">
      <t>トウテン</t>
    </rPh>
    <rPh sb="359" eb="361">
      <t>クギ</t>
    </rPh>
    <rPh sb="362" eb="363">
      <t>カタチ</t>
    </rPh>
    <rPh sb="366" eb="368">
      <t>キニュウ</t>
    </rPh>
    <rPh sb="392" eb="394">
      <t>ホソク</t>
    </rPh>
    <rPh sb="394" eb="396">
      <t>セツメイ</t>
    </rPh>
    <rPh sb="396" eb="397">
      <t>トウ</t>
    </rPh>
    <rPh sb="400" eb="402">
      <t>バアイ</t>
    </rPh>
    <phoneticPr fontId="7"/>
  </si>
  <si>
    <t>項番11の質問で7を選択した場合、提案対応ができない理由について、以下より該当するものを選択してください。【選択項目（自由記入可）】
 1. 横浜市が必要とする機能等への対応予定なし
 2. 人的リソース確保不可
 ※上記いずれにも該当しない場合は、回答欄に直接内容を記入してください。</t>
    <phoneticPr fontId="7"/>
  </si>
  <si>
    <t>項番11の質問で1~6を選択した場合、システム設定や各種テスト、受入テストや研修、移行等について貴社で想定している作業スケジュールをご教示ください。
【自由記入項目】
※記載にあたり前提等を設定いただいても問題はありません。また、下記のタスクは例示であり、記載区分については特段の指定はございませんが、各種テストについては、テスト毎（単体テスト、結合テスト、総合テスト）に作業スケジュールを提示願います。特に、他システムとの連携テストに係る作業スケジュールの想定については可能な限りご提示をお願いいたします。
例）
R7年7月1日から契約開始した場合
システム設定：R7年7月～R7年12月
各種テスト：R8年1月～R8年9月
（うち連携テスト：R8年7月～R8年8月）
受入テスト：R8年10月～R8年11月
研修：R8年7月～R8年11月
移行：R8年12月</t>
    <rPh sb="0" eb="2">
      <t>コウバン</t>
    </rPh>
    <rPh sb="5" eb="7">
      <t>シツモン</t>
    </rPh>
    <rPh sb="12" eb="14">
      <t>センタク</t>
    </rPh>
    <rPh sb="16" eb="18">
      <t>バアイ</t>
    </rPh>
    <rPh sb="23" eb="25">
      <t>セッテイ</t>
    </rPh>
    <rPh sb="26" eb="28">
      <t>カクシュ</t>
    </rPh>
    <rPh sb="32" eb="34">
      <t>ウケイレ</t>
    </rPh>
    <rPh sb="38" eb="40">
      <t>ケンシュウ</t>
    </rPh>
    <rPh sb="41" eb="43">
      <t>イコウ</t>
    </rPh>
    <rPh sb="43" eb="44">
      <t>トウ</t>
    </rPh>
    <rPh sb="48" eb="50">
      <t>キシャ</t>
    </rPh>
    <rPh sb="51" eb="53">
      <t>ソウテイ</t>
    </rPh>
    <rPh sb="57" eb="59">
      <t>サギョウ</t>
    </rPh>
    <rPh sb="68" eb="69">
      <t>ネガ</t>
    </rPh>
    <rPh sb="112" eb="113">
      <t>シタ</t>
    </rPh>
    <rPh sb="183" eb="185">
      <t>サギョウ</t>
    </rPh>
    <rPh sb="194" eb="195">
      <t>ネガ</t>
    </rPh>
    <rPh sb="199" eb="200">
      <t>トク</t>
    </rPh>
    <rPh sb="202" eb="203">
      <t>ホカ</t>
    </rPh>
    <rPh sb="215" eb="216">
      <t>カカ</t>
    </rPh>
    <rPh sb="217" eb="219">
      <t>サギョウ</t>
    </rPh>
    <rPh sb="226" eb="228">
      <t>ソウテイ</t>
    </rPh>
    <rPh sb="233" eb="235">
      <t>カノウ</t>
    </rPh>
    <rPh sb="236" eb="237">
      <t>カギ</t>
    </rPh>
    <rPh sb="239" eb="241">
      <t>テイジ</t>
    </rPh>
    <rPh sb="258" eb="259">
      <t>ネン</t>
    </rPh>
    <rPh sb="265" eb="267">
      <t>ケイヤク</t>
    </rPh>
    <rPh sb="267" eb="269">
      <t>カイシ</t>
    </rPh>
    <rPh sb="271" eb="273">
      <t>バアイ</t>
    </rPh>
    <rPh sb="278" eb="280">
      <t>セッテイ</t>
    </rPh>
    <rPh sb="282" eb="284">
      <t>レイワ</t>
    </rPh>
    <rPh sb="287" eb="289">
      <t>レイワ</t>
    </rPh>
    <rPh sb="292" eb="293">
      <t>ガツ</t>
    </rPh>
    <rPh sb="294" eb="296">
      <t>カクシュ</t>
    </rPh>
    <rPh sb="306" eb="308">
      <t>レイワ</t>
    </rPh>
    <rPh sb="312" eb="314">
      <t>ウケイレ</t>
    </rPh>
    <rPh sb="318" eb="320">
      <t>レンケイ</t>
    </rPh>
    <rPh sb="326" eb="327">
      <t>ネン</t>
    </rPh>
    <rPh sb="328" eb="329">
      <t>ガツ</t>
    </rPh>
    <rPh sb="332" eb="333">
      <t>ネン</t>
    </rPh>
    <rPh sb="334" eb="335">
      <t>ガツ</t>
    </rPh>
    <rPh sb="340" eb="342">
      <t>レイワ</t>
    </rPh>
    <rPh sb="345" eb="346">
      <t>ガツ</t>
    </rPh>
    <rPh sb="347" eb="349">
      <t>レイワ</t>
    </rPh>
    <rPh sb="352" eb="353">
      <t>ガツ</t>
    </rPh>
    <rPh sb="354" eb="356">
      <t>ケンシュウ</t>
    </rPh>
    <rPh sb="357" eb="359">
      <t>レイワ</t>
    </rPh>
    <rPh sb="363" eb="365">
      <t>レイワ</t>
    </rPh>
    <rPh sb="370" eb="372">
      <t>イコウ</t>
    </rPh>
    <rPh sb="373" eb="375">
      <t>レイワ</t>
    </rPh>
    <rPh sb="378" eb="379">
      <t>ガツ</t>
    </rPh>
    <phoneticPr fontId="7"/>
  </si>
  <si>
    <t>その他、横浜市への提案の可否
（運用保守対応、義務教育人口推計、業務効率化後継対応）</t>
    <rPh sb="2" eb="3">
      <t>ホカ</t>
    </rPh>
    <rPh sb="16" eb="22">
      <t>ウンヨウホシュタイオウ</t>
    </rPh>
    <rPh sb="23" eb="31">
      <t>ギムキョウイクジンコウスイケイ</t>
    </rPh>
    <phoneticPr fontId="7"/>
  </si>
  <si>
    <t>項番11の質問で1~6を選択した場合、本番稼働後に提供可能な運用保守対応について、ご教示ください。
【様式5-1】、【様式5-2】に示した作業内容について、【様式5-1】回答書（運用保守要件＿学齢簿編製等）、【様式5-2】回答書（運用保守要件＿就学援助）に対応可否、回答理由の補足等をご回答ください。
示した対象以外の運用保守対応の想定がある場合は、自由記入にて、想定している内容をなるべく具体的に本シートのH列、I列に記載ください。
※参考見積について、「【様式6】参考見積」の備考欄に対し、参考見積に含めた運用保守対応の記載をお願いいたします。
【自由記入項目】</t>
    <rPh sb="51" eb="53">
      <t>ヨウシキ</t>
    </rPh>
    <rPh sb="59" eb="61">
      <t>ヨウシキ</t>
    </rPh>
    <rPh sb="69" eb="73">
      <t>サギョウナイヨウ</t>
    </rPh>
    <rPh sb="133" eb="137">
      <t>カイトウリユウ</t>
    </rPh>
    <rPh sb="138" eb="140">
      <t>ホソク</t>
    </rPh>
    <rPh sb="140" eb="141">
      <t>トウ</t>
    </rPh>
    <rPh sb="199" eb="200">
      <t>ホン</t>
    </rPh>
    <rPh sb="205" eb="206">
      <t>レツ</t>
    </rPh>
    <rPh sb="208" eb="209">
      <t>レツ</t>
    </rPh>
    <phoneticPr fontId="7"/>
  </si>
  <si>
    <t>項番11の質問で1~6を選択した場合、本番稼働後に提供可能な運用保守対応について、ご教示ください。
運用保守について、事業者拠点等から遠隔保守を行う想定があるか、遠隔保守を行う想定がある場合、
ガバメントクラウドへの専用線の用意や接続方法等について、貴社の想定をご教示ください。【自由記入項目】</t>
    <rPh sb="64" eb="65">
      <t>トウ</t>
    </rPh>
    <rPh sb="81" eb="85">
      <t>エンカクホシュ</t>
    </rPh>
    <rPh sb="117" eb="120">
      <t>ホウホウトウ</t>
    </rPh>
    <rPh sb="125" eb="127">
      <t>キシャ</t>
    </rPh>
    <rPh sb="128" eb="130">
      <t>ソウテイ</t>
    </rPh>
    <rPh sb="132" eb="134">
      <t>キョウジ</t>
    </rPh>
    <phoneticPr fontId="7"/>
  </si>
  <si>
    <r>
      <t>本市では、現在、RPAにてシステム入力や就学援助における認定基準判定補助を担っているものの、本調達に伴い、そのまま流用することができないシナリオが複数生じる見込みです。（利用ソフトウェア：WinActor）
本調達に際し、現在実現している業務効率化の取り組みを継続し、引き続き、大量の申請を期間内に適正に審査し、処理を完了させられるような仕組みの実現を検討しています。（現状はRPAを活用していますが、本取り組みはRPA以外の採用を制限するものではありません。効率化の対象となる処理等については、【別紙3】調達仕様書（案）抜粋資料（就学援助）の「3.(2)ア.(イ)  標準仕様に加え、本市が求める機能要件」参照）
本取り組み（以降、業務効率化後継対応）の前段とし、本市では、RPAで実施している処理内容を整理しており、業務効率化後継対応においては、以降の対応を想定しています。（標準化を受けた変更点の洗い出し（データ入出力の変更）、標準化後の処理の設計、処理ツールの選定、開発　など）
貴社の対応方針について、以下より該当するものを選択してください。【選択項目（自由記入可）】
 1. 対応可能</t>
    </r>
    <r>
      <rPr>
        <strike/>
        <sz val="11"/>
        <rFont val="Meiryo UI"/>
        <family val="3"/>
        <charset val="128"/>
      </rPr>
      <t xml:space="preserve">
</t>
    </r>
    <r>
      <rPr>
        <sz val="11"/>
        <rFont val="Meiryo UI"/>
        <family val="3"/>
        <charset val="128"/>
      </rPr>
      <t xml:space="preserve"> 2. 一部対応を除き、対応可能
 3. 条件次第で対応が可能</t>
    </r>
    <r>
      <rPr>
        <strike/>
        <sz val="11"/>
        <rFont val="Meiryo UI"/>
        <family val="3"/>
        <charset val="128"/>
      </rPr>
      <t xml:space="preserve">
</t>
    </r>
    <r>
      <rPr>
        <sz val="11"/>
        <rFont val="Meiryo UI"/>
        <family val="3"/>
        <charset val="128"/>
      </rPr>
      <t xml:space="preserve"> 4. 対応不可
※複数選択する場合、「1、2」のように読点で区切る形にてご記入ください。
※上記いずれにも該当しない場合は、回答欄に直接内容を記入してください。
※参考見積について、「【様式6】参考見積」に対し、本対応分の費用は含めず、備考欄に「業務効率化後継対応分」として識別可能なように記載をお願いいたします。</t>
    </r>
    <rPh sb="0" eb="2">
      <t>ホンシ</t>
    </rPh>
    <rPh sb="5" eb="7">
      <t>ゲンザイ</t>
    </rPh>
    <rPh sb="17" eb="19">
      <t>ニュウリョク</t>
    </rPh>
    <rPh sb="20" eb="24">
      <t>シュウガクエンジョ</t>
    </rPh>
    <rPh sb="28" eb="30">
      <t>ニンテイ</t>
    </rPh>
    <rPh sb="30" eb="32">
      <t>キジュン</t>
    </rPh>
    <rPh sb="32" eb="36">
      <t>ハンテイホジョ</t>
    </rPh>
    <rPh sb="37" eb="38">
      <t>ニナ</t>
    </rPh>
    <rPh sb="69" eb="72">
      <t>ホンチョウタツ</t>
    </rPh>
    <rPh sb="73" eb="74">
      <t>トモナ</t>
    </rPh>
    <rPh sb="80" eb="82">
      <t>リュウヨウ</t>
    </rPh>
    <rPh sb="96" eb="99">
      <t>フクスウショウ</t>
    </rPh>
    <rPh sb="101" eb="103">
      <t>ミコ</t>
    </rPh>
    <rPh sb="104" eb="107">
      <t>ホンチョウタツ</t>
    </rPh>
    <rPh sb="108" eb="109">
      <t>サイ</t>
    </rPh>
    <rPh sb="111" eb="115">
      <t>ゲンザイジツゲン</t>
    </rPh>
    <rPh sb="123" eb="124">
      <t>カ</t>
    </rPh>
    <rPh sb="156" eb="158">
      <t>ショリ</t>
    </rPh>
    <rPh sb="169" eb="171">
      <t>シク</t>
    </rPh>
    <rPh sb="173" eb="175">
      <t>ジツゲン</t>
    </rPh>
    <rPh sb="176" eb="178">
      <t>ケントウ</t>
    </rPh>
    <rPh sb="185" eb="187">
      <t>ゲンジョウ</t>
    </rPh>
    <rPh sb="192" eb="194">
      <t>カツヨウ</t>
    </rPh>
    <rPh sb="201" eb="203">
      <t>ホント</t>
    </rPh>
    <rPh sb="204" eb="205">
      <t>ク</t>
    </rPh>
    <rPh sb="210" eb="212">
      <t>イガイ</t>
    </rPh>
    <rPh sb="213" eb="215">
      <t>サイヨウ</t>
    </rPh>
    <rPh sb="216" eb="218">
      <t>セイゲン</t>
    </rPh>
    <rPh sb="234" eb="236">
      <t>タイショウ</t>
    </rPh>
    <rPh sb="239" eb="242">
      <t>ショリトウ</t>
    </rPh>
    <rPh sb="249" eb="251">
      <t>ベッシ</t>
    </rPh>
    <rPh sb="304" eb="306">
      <t>サンショウ</t>
    </rPh>
    <rPh sb="308" eb="310">
      <t>ホント</t>
    </rPh>
    <rPh sb="311" eb="312">
      <t>ク</t>
    </rPh>
    <rPh sb="314" eb="316">
      <t>イコウ</t>
    </rPh>
    <rPh sb="328" eb="330">
      <t>ゼンダン</t>
    </rPh>
    <rPh sb="333" eb="335">
      <t>ホンシ</t>
    </rPh>
    <rPh sb="342" eb="344">
      <t>ジッシ</t>
    </rPh>
    <rPh sb="348" eb="352">
      <t>ショリナイヨウ</t>
    </rPh>
    <rPh sb="353" eb="355">
      <t>セイリ</t>
    </rPh>
    <rPh sb="375" eb="377">
      <t>イコウ</t>
    </rPh>
    <rPh sb="378" eb="380">
      <t>タイオウ</t>
    </rPh>
    <rPh sb="381" eb="383">
      <t>ソウテイ</t>
    </rPh>
    <rPh sb="390" eb="393">
      <t>ヒョウジュンカ</t>
    </rPh>
    <rPh sb="394" eb="395">
      <t>ウ</t>
    </rPh>
    <rPh sb="397" eb="400">
      <t>ヘンコウテン</t>
    </rPh>
    <rPh sb="401" eb="402">
      <t>アラ</t>
    </rPh>
    <rPh sb="403" eb="404">
      <t>ダ</t>
    </rPh>
    <rPh sb="413" eb="415">
      <t>ヘンコウ</t>
    </rPh>
    <rPh sb="417" eb="419">
      <t>ヒョウジュン</t>
    </rPh>
    <rPh sb="419" eb="420">
      <t>カ</t>
    </rPh>
    <rPh sb="420" eb="427">
      <t>ゴノショリノセッケイ</t>
    </rPh>
    <rPh sb="428" eb="430">
      <t>ショリ</t>
    </rPh>
    <rPh sb="434" eb="436">
      <t>センテイ</t>
    </rPh>
    <rPh sb="437" eb="439">
      <t>カイハツ</t>
    </rPh>
    <rPh sb="494" eb="496">
      <t>タイオウ</t>
    </rPh>
    <rPh sb="508" eb="509">
      <t>ノゾ</t>
    </rPh>
    <rPh sb="511" eb="513">
      <t>タイオウ</t>
    </rPh>
    <rPh sb="518" eb="520">
      <t>サクセイ</t>
    </rPh>
    <rPh sb="520" eb="524">
      <t>ジョウケンシダイ</t>
    </rPh>
    <rPh sb="525" eb="527">
      <t>タイオウサクセイ</t>
    </rPh>
    <rPh sb="535" eb="537">
      <t>タイオウ</t>
    </rPh>
    <rPh sb="538" eb="540">
      <t>イガイ</t>
    </rPh>
    <rPh sb="548" eb="550">
      <t>テイキョウ</t>
    </rPh>
    <rPh sb="551" eb="553">
      <t>カノウ</t>
    </rPh>
    <rPh sb="560" eb="562">
      <t>フカ</t>
    </rPh>
    <rPh sb="665" eb="669">
      <t>ホンタイオウブン</t>
    </rPh>
    <rPh sb="685" eb="688">
      <t>タイオウブン</t>
    </rPh>
    <phoneticPr fontId="7"/>
  </si>
  <si>
    <t>上記質問で2,3を選択した場合、難しい対応や、対応にあたっての条件等について、具体的に想定されているものがあればご記入ください。
（例：業務効率化後継対応の上で、〇〇の対応は難しい　など）
【自由記入項目】</t>
    <rPh sb="0" eb="4">
      <t>ジョウキシツモン</t>
    </rPh>
    <rPh sb="9" eb="11">
      <t>センタク</t>
    </rPh>
    <rPh sb="13" eb="15">
      <t>バアイ</t>
    </rPh>
    <rPh sb="16" eb="17">
      <t>ムズカ</t>
    </rPh>
    <rPh sb="19" eb="21">
      <t>タイオウ</t>
    </rPh>
    <rPh sb="23" eb="25">
      <t>タイオウ</t>
    </rPh>
    <rPh sb="31" eb="33">
      <t>ジョウケン</t>
    </rPh>
    <rPh sb="39" eb="42">
      <t>グタイテキ</t>
    </rPh>
    <rPh sb="43" eb="45">
      <t>ソウテイ</t>
    </rPh>
    <rPh sb="57" eb="59">
      <t>キニュウ</t>
    </rPh>
    <rPh sb="66" eb="67">
      <t>レイ</t>
    </rPh>
    <rPh sb="72" eb="73">
      <t>カ</t>
    </rPh>
    <rPh sb="78" eb="79">
      <t>ウエ</t>
    </rPh>
    <rPh sb="84" eb="86">
      <t>タイオウ</t>
    </rPh>
    <rPh sb="87" eb="88">
      <t>ムズカ</t>
    </rPh>
    <phoneticPr fontId="7"/>
  </si>
  <si>
    <t>項番20で1～3を選択した場合、業務効率化後継対応に際して貴社で想定する作業スケジュール（必要な期間、をご教示ください。
【自由記入項目】
※記載にあたり前提等を設定いただいても問題はありません。記載区分については特段の指定はございませんが、”標準化を受けた変更点の洗い出し（データ入出力の変更）"、"標準化後の処理の設計"、"処理ツールの選定"、”処理ツールの開発”、”テスト”は区分した形で作業スケジュールを提示願います。</t>
    <rPh sb="0" eb="2">
      <t>コウバン</t>
    </rPh>
    <rPh sb="26" eb="27">
      <t>サイ</t>
    </rPh>
    <rPh sb="45" eb="47">
      <t>ヒツヨウ</t>
    </rPh>
    <rPh sb="48" eb="50">
      <t>キカン</t>
    </rPh>
    <rPh sb="191" eb="193">
      <t>クブン</t>
    </rPh>
    <rPh sb="195" eb="196">
      <t>カタチ</t>
    </rPh>
    <phoneticPr fontId="7"/>
  </si>
  <si>
    <t>ガバメントクラウド運用管理補助者としての対応可否について、以下を選択してください。【選択項目（自由記入可）】
 1. 対応可能
 2. 条件次第で対応が可能
 3. 対応不可
※上記いずれにも該当しない場合は、回答欄に直接内容を記入してください。
※参考見積について、「【様式6】参考見積」に対し、ガバメントクラウド運用管理補助者の費用は含めず、備考欄に「ガバメントクラウド運用管理補助者」として識別可能なように記載をお願いいたします。</t>
    <rPh sb="19" eb="23">
      <t>タイオウカヒ</t>
    </rPh>
    <rPh sb="28" eb="30">
      <t>イカ</t>
    </rPh>
    <rPh sb="31" eb="33">
      <t>センタク</t>
    </rPh>
    <rPh sb="84" eb="86">
      <t>フカ</t>
    </rPh>
    <rPh sb="197" eb="201">
      <t>シキベツカノウ</t>
    </rPh>
    <phoneticPr fontId="7"/>
  </si>
  <si>
    <r>
      <t>上記質問で1～3を選択した場合、参考見積の費用や見積条件等について、「【様式6】参考見積」に記入してください。
※別フォーマットでの提供でも問題ありませんが、パッケージ利用料や構築費用、運用保守費用等がわかるよう内訳明細等の記載をお願いいたします。</t>
    </r>
    <r>
      <rPr>
        <strike/>
        <sz val="11"/>
        <rFont val="Meiryo UI"/>
        <family val="3"/>
        <charset val="128"/>
      </rPr>
      <t xml:space="preserve">
</t>
    </r>
    <r>
      <rPr>
        <sz val="11"/>
        <rFont val="Meiryo UI"/>
        <family val="3"/>
        <charset val="128"/>
      </rPr>
      <t>※稼働開始以前から運用管理費用が必要な場合は、その旨と必要金額、どのタイミングから費用が発生するかが分かるよう記載をお願いいたします。
※加えて、以下の点についてもご留意ください。
・共通機能標準仕様書でシステム共通機能群として挙げられているEUC機能について、</t>
    </r>
    <r>
      <rPr>
        <u/>
        <sz val="11"/>
        <rFont val="Meiryo UI"/>
        <family val="3"/>
        <charset val="128"/>
      </rPr>
      <t>参考見積に含める</t>
    </r>
    <r>
      <rPr>
        <sz val="11"/>
        <rFont val="Meiryo UI"/>
        <family val="3"/>
        <charset val="128"/>
      </rPr>
      <t>とともに、備考欄に対し、どのようなパターン（標準準拠システムに含める形で提供、標準準拠システムと別に構築（アドオン）　など）で見積りを行ったかを明示するとともに、可能な対応が複数ある場合は、他のパターンでの見積金額も記載をお願いいたします。
・本番稼働後に提供可能な運用保守対応（【様式5-1】回答書（運用保守要件＿学齢簿編製等）、【様式5-2】回答書（運用保守要件＿就学援助））について、</t>
    </r>
    <r>
      <rPr>
        <u/>
        <sz val="11"/>
        <rFont val="Meiryo UI"/>
        <family val="3"/>
        <charset val="128"/>
      </rPr>
      <t>参考見積に含める</t>
    </r>
    <r>
      <rPr>
        <sz val="11"/>
        <rFont val="Meiryo UI"/>
        <family val="3"/>
        <charset val="128"/>
      </rPr>
      <t>とともに、備考欄に対し、参考見積に含めた運用保守対応の記載をお願いいたします。
・義務教育人口推計の機能提供については、</t>
    </r>
    <r>
      <rPr>
        <u/>
        <sz val="11"/>
        <rFont val="Meiryo UI"/>
        <family val="3"/>
        <charset val="128"/>
      </rPr>
      <t>参考見積には含めず</t>
    </r>
    <r>
      <rPr>
        <sz val="11"/>
        <rFont val="Meiryo UI"/>
        <family val="3"/>
        <charset val="128"/>
      </rPr>
      <t>、備考欄に、参考見積金額を「義務教育人口推計（アドオン分）」として識別可能なように記載をお願いいたします。
・義務教育人口推計の役務提供については、</t>
    </r>
    <r>
      <rPr>
        <u/>
        <sz val="11"/>
        <rFont val="Meiryo UI"/>
        <family val="3"/>
        <charset val="128"/>
      </rPr>
      <t>参考見積には含めず</t>
    </r>
    <r>
      <rPr>
        <sz val="11"/>
        <rFont val="Meiryo UI"/>
        <family val="3"/>
        <charset val="128"/>
      </rPr>
      <t>、備考欄に、参考見積金額を「義務教育人口推計（役務提供分）」として識別可能なように記載をお願いいたします。
・業務効率化後継対応の実現（項番20）については、</t>
    </r>
    <r>
      <rPr>
        <u/>
        <sz val="11"/>
        <rFont val="Meiryo UI"/>
        <family val="3"/>
        <charset val="128"/>
      </rPr>
      <t>参考見積には含めず</t>
    </r>
    <r>
      <rPr>
        <sz val="11"/>
        <rFont val="Meiryo UI"/>
        <family val="3"/>
        <charset val="128"/>
      </rPr>
      <t>、備考欄に、参考見積金額を「業務効率化後継対応分」として識別可能なように記載をお願いいたします。
・ガバメントクラウド運用管理補助者（項番24）については、</t>
    </r>
    <r>
      <rPr>
        <u/>
        <sz val="11"/>
        <rFont val="Meiryo UI"/>
        <family val="3"/>
        <charset val="128"/>
      </rPr>
      <t>参考見積には含めず</t>
    </r>
    <r>
      <rPr>
        <sz val="11"/>
        <rFont val="Meiryo UI"/>
        <family val="3"/>
        <charset val="128"/>
      </rPr>
      <t>、備考欄に、参考見積金額を「ガバメントクラウド運用管理補助者」として識別可能なように記載をお願いいたします。
・標準オプション機能のうち「実装見込み」としているものについては、</t>
    </r>
    <r>
      <rPr>
        <u/>
        <sz val="11"/>
        <rFont val="Meiryo UI"/>
        <family val="3"/>
        <charset val="128"/>
      </rPr>
      <t>参考見積に含める</t>
    </r>
    <r>
      <rPr>
        <sz val="11"/>
        <rFont val="Meiryo UI"/>
        <family val="3"/>
        <charset val="128"/>
      </rPr>
      <t xml:space="preserve">ようにお願いいたします。
</t>
    </r>
    <rPh sb="16" eb="20">
      <t>サンコウミツモリ</t>
    </rPh>
    <rPh sb="21" eb="23">
      <t>ヒヨウ</t>
    </rPh>
    <rPh sb="24" eb="26">
      <t>ミツ</t>
    </rPh>
    <rPh sb="26" eb="29">
      <t>ジョウケントウ</t>
    </rPh>
    <rPh sb="36" eb="38">
      <t>ヨウシキ</t>
    </rPh>
    <rPh sb="40" eb="44">
      <t>サンコウミツモリ</t>
    </rPh>
    <rPh sb="84" eb="87">
      <t>リヨウリョウ</t>
    </rPh>
    <rPh sb="88" eb="90">
      <t>コウチク</t>
    </rPh>
    <rPh sb="90" eb="92">
      <t>ヒヨウ</t>
    </rPh>
    <rPh sb="93" eb="99">
      <t>ウンヨウホシュヒヨウ</t>
    </rPh>
    <rPh sb="99" eb="100">
      <t>ナド</t>
    </rPh>
    <rPh sb="106" eb="111">
      <t>ウチワケメイサイトウ</t>
    </rPh>
    <rPh sb="112" eb="114">
      <t>キサイ</t>
    </rPh>
    <rPh sb="116" eb="117">
      <t>ネガ</t>
    </rPh>
    <rPh sb="126" eb="132">
      <t>カドウカイシイゼン</t>
    </rPh>
    <rPh sb="134" eb="138">
      <t>ウンヨウカンリ</t>
    </rPh>
    <rPh sb="138" eb="140">
      <t>ヒヨウ</t>
    </rPh>
    <rPh sb="141" eb="143">
      <t>ヒツヨウ</t>
    </rPh>
    <rPh sb="144" eb="146">
      <t>バアイ</t>
    </rPh>
    <rPh sb="150" eb="151">
      <t>ムネ</t>
    </rPh>
    <rPh sb="152" eb="154">
      <t>ヒツヨウ</t>
    </rPh>
    <rPh sb="154" eb="156">
      <t>キンガク</t>
    </rPh>
    <rPh sb="166" eb="168">
      <t>ヒヨウ</t>
    </rPh>
    <rPh sb="169" eb="171">
      <t>ハッセイ</t>
    </rPh>
    <rPh sb="175" eb="176">
      <t>ワ</t>
    </rPh>
    <rPh sb="180" eb="182">
      <t>キサイ</t>
    </rPh>
    <rPh sb="184" eb="185">
      <t>ネガ</t>
    </rPh>
    <rPh sb="195" eb="196">
      <t>クワ</t>
    </rPh>
    <rPh sb="199" eb="201">
      <t>イカ</t>
    </rPh>
    <rPh sb="202" eb="203">
      <t>テン</t>
    </rPh>
    <rPh sb="209" eb="211">
      <t>リュウイ</t>
    </rPh>
    <rPh sb="224" eb="226">
      <t>シヨウ</t>
    </rPh>
    <rPh sb="257" eb="261">
      <t>サンコウミツモリ</t>
    </rPh>
    <rPh sb="262" eb="263">
      <t>フク</t>
    </rPh>
    <rPh sb="296" eb="297">
      <t>フク</t>
    </rPh>
    <rPh sb="299" eb="300">
      <t>カタチ</t>
    </rPh>
    <rPh sb="301" eb="303">
      <t>テイキョウ</t>
    </rPh>
    <rPh sb="465" eb="466">
      <t>フク</t>
    </rPh>
    <rPh sb="518" eb="522">
      <t>キノウテイキョウ</t>
    </rPh>
    <rPh sb="543" eb="547">
      <t>サンコウミツモリ</t>
    </rPh>
    <rPh sb="547" eb="549">
      <t>キンガク</t>
    </rPh>
    <rPh sb="592" eb="600">
      <t>ギムキョウイクジンコウスイケイ</t>
    </rPh>
    <rPh sb="601" eb="605">
      <t>エキムテイキョウ</t>
    </rPh>
    <rPh sb="643" eb="647">
      <t>エキムテイキョウ</t>
    </rPh>
    <rPh sb="679" eb="680">
      <t>カ</t>
    </rPh>
    <rPh sb="726" eb="727">
      <t>カ</t>
    </rPh>
    <rPh sb="762" eb="764">
      <t>コウバン</t>
    </rPh>
    <rPh sb="788" eb="792">
      <t>サンコウミツモリ</t>
    </rPh>
    <rPh sb="792" eb="794">
      <t>キンガクヒョウジュンキノウジッソウミコサンコウミツモリフクネガ</t>
    </rPh>
    <phoneticPr fontId="7"/>
  </si>
  <si>
    <t>項番29の質問で3を選択した場合、参考見積が提示可能となる条件をご記入ください。
【自由記入項目】</t>
    <rPh sb="0" eb="2">
      <t>コウバン</t>
    </rPh>
    <rPh sb="17" eb="21">
      <t>サンコウミツモリ</t>
    </rPh>
    <rPh sb="22" eb="24">
      <t>テイジ</t>
    </rPh>
    <rPh sb="24" eb="26">
      <t>カノウ</t>
    </rPh>
    <rPh sb="29" eb="31">
      <t>ジョウケン</t>
    </rPh>
    <phoneticPr fontId="7"/>
  </si>
  <si>
    <t>項番29の質問で4を選択した場合、参考見積の提示が可能な時期をご記入ください。
【自由記入項目】</t>
    <rPh sb="17" eb="21">
      <t>サンコウミツモリ</t>
    </rPh>
    <rPh sb="22" eb="24">
      <t>テイジ</t>
    </rPh>
    <rPh sb="25" eb="27">
      <t>カノウ</t>
    </rPh>
    <rPh sb="28" eb="30">
      <t>ジキ</t>
    </rPh>
    <phoneticPr fontId="7"/>
  </si>
  <si>
    <t>指定都市対応について</t>
    <rPh sb="0" eb="2">
      <t>シテイ</t>
    </rPh>
    <rPh sb="2" eb="4">
      <t>トシ</t>
    </rPh>
    <rPh sb="4" eb="6">
      <t>シテイ</t>
    </rPh>
    <rPh sb="6" eb="7">
      <t>ミヤコ</t>
    </rPh>
    <rPh sb="7" eb="9">
      <t>タイオウ</t>
    </rPh>
    <phoneticPr fontId="7"/>
  </si>
  <si>
    <t>現在は就学援助と同じシステムの中で、私立学校等就学奨励制度の申請及び支給についても管理しています。対象者については就学援助と支給額が異なるほか、支給方法の違いがあるものの、概ね就学援助と同様の運用になるため、標準準拠システム内のパラメータ処理等で支給額や支給方法を区別して扱うことができれば、同じシステム内で管理が可能になると考えています。
（私立学校等就学奨励費の運用方法については、【別紙3】調達仕様書（案）抜粋資料（就学援助）の「3.(1) 業務要件について」参照）
貴社が提供する標準準拠システムでこのような対応は可能でしょうか。
【自由記入項目】</t>
    <rPh sb="0" eb="2">
      <t>ゲンザイ</t>
    </rPh>
    <rPh sb="5" eb="9">
      <t>シュウガクエンジョ</t>
    </rPh>
    <rPh sb="10" eb="11">
      <t>オナ</t>
    </rPh>
    <rPh sb="17" eb="18">
      <t>ナカ</t>
    </rPh>
    <rPh sb="30" eb="32">
      <t>シンセイ</t>
    </rPh>
    <rPh sb="32" eb="33">
      <t>オヨ</t>
    </rPh>
    <rPh sb="34" eb="36">
      <t>シキュウ</t>
    </rPh>
    <rPh sb="57" eb="61">
      <t>シュウガクエンジョ</t>
    </rPh>
    <rPh sb="66" eb="67">
      <t>コト</t>
    </rPh>
    <rPh sb="72" eb="74">
      <t>ホウホウ</t>
    </rPh>
    <rPh sb="75" eb="76">
      <t>チガ</t>
    </rPh>
    <rPh sb="91" eb="93">
      <t>ドウヨウ</t>
    </rPh>
    <rPh sb="94" eb="96">
      <t>ウンヨウ</t>
    </rPh>
    <rPh sb="121" eb="123">
      <t>タイオウ</t>
    </rPh>
    <rPh sb="123" eb="126">
      <t>シキュウガク</t>
    </rPh>
    <rPh sb="127" eb="131">
      <t>シキュウホウホウ</t>
    </rPh>
    <rPh sb="132" eb="134">
      <t>クベツ</t>
    </rPh>
    <rPh sb="136" eb="137">
      <t>アツカ</t>
    </rPh>
    <rPh sb="146" eb="147">
      <t>オナ</t>
    </rPh>
    <rPh sb="152" eb="153">
      <t>ナイ</t>
    </rPh>
    <rPh sb="154" eb="156">
      <t>カンリ</t>
    </rPh>
    <rPh sb="157" eb="159">
      <t>カノウ</t>
    </rPh>
    <rPh sb="163" eb="164">
      <t>カンガ</t>
    </rPh>
    <rPh sb="224" eb="226">
      <t>ギョウム</t>
    </rPh>
    <rPh sb="226" eb="228">
      <t>ヨウケンタイオウカノウ</t>
    </rPh>
    <phoneticPr fontId="7"/>
  </si>
  <si>
    <t>就学援助システムの標準仕様書において、以下の機能要件（機能ID：0180001）が指定都市実装区分：実装必須機能として定義されています。
本市では、住登外者宛名番号管理機能を共通システムとして構築する形も検討しており、そのような場合において、
住登外者宛名番号管理機能と連携し住民登録外者情報（住登外者宛名番号を含む）を取り込む方法について、どのように実現する想定かを具体的にご教示ください。
ーーーーーーーーーーーーーーーーーーーーーーーーーーーーーーーーーーーーーーーーーーー
機能要件（機能ID：0180001）
・住民記録システム、学齢簿管理システム、住登外者宛名番号管理機能（「地方公共団体の基幹業務システムの共通機能に関する標準仕様書」に規定する住登外者宛名番号管理機能をいう。）と連携し、就学世帯情報（保護者情報、世帯員情報、注意情報（支援措置対象者情報等を含む）、住民登録外者情報（住登外者宛名番号を含む）、学校情報（在籍学校・学年）等）を個別又は日次（バッチ）で取込み参照できること。</t>
    <rPh sb="1" eb="3">
      <t>エンジョ</t>
    </rPh>
    <rPh sb="8" eb="10">
      <t>ヒョウジュン</t>
    </rPh>
    <rPh sb="10" eb="13">
      <t>シヨウショ</t>
    </rPh>
    <rPh sb="18" eb="20">
      <t>イカ</t>
    </rPh>
    <rPh sb="21" eb="25">
      <t>キノウヨウケン</t>
    </rPh>
    <rPh sb="26" eb="28">
      <t>キノウ</t>
    </rPh>
    <rPh sb="40" eb="48">
      <t>シテイトシジッソウクブン</t>
    </rPh>
    <rPh sb="49" eb="55">
      <t>ジッソウヒッスキノウ</t>
    </rPh>
    <rPh sb="58" eb="60">
      <t>テイギ</t>
    </rPh>
    <rPh sb="114" eb="116">
      <t>バアイ</t>
    </rPh>
    <rPh sb="134" eb="136">
      <t>レンケイ</t>
    </rPh>
    <rPh sb="159" eb="160">
      <t>ト</t>
    </rPh>
    <rPh sb="161" eb="162">
      <t>コ</t>
    </rPh>
    <rPh sb="163" eb="165">
      <t>ホウホウ</t>
    </rPh>
    <phoneticPr fontId="7"/>
  </si>
  <si>
    <t>上記（項番1～58）以外で、貴社の考える課題とそれらに対するご提案があればお聞かせください。
【自由記入項目】</t>
    <phoneticPr fontId="7"/>
  </si>
  <si>
    <t>【別紙2】調達仕様書（案）抜粋資料（学齢簿）、【別紙3】調達仕様書（案）抜粋資料（就学援助）の記載について</t>
    <rPh sb="1" eb="3">
      <t>ベッシ</t>
    </rPh>
    <rPh sb="5" eb="10">
      <t>チョウタツシヨウショ</t>
    </rPh>
    <rPh sb="11" eb="12">
      <t>アン</t>
    </rPh>
    <rPh sb="13" eb="17">
      <t>バッスイシリョウキサイ</t>
    </rPh>
    <phoneticPr fontId="7"/>
  </si>
  <si>
    <t>【別紙2】調達仕様書（案）抜粋資料（学齢簿）、【別紙3】調達仕様書（案）抜粋資料（就学援助）の記載について、実現が難しい等に対するご意見や代替案等ありましたら、ご教示ください。</t>
    <phoneticPr fontId="7"/>
  </si>
  <si>
    <r>
      <t>本市では、標準仕様書に記載された教育人口等推計表の要件だけでなく、標準仕様に含まれない義務教育人口推計（現行システムで実施している義務教育人口推計の概要については、「【別紙4】義務教育人口推計の概要」を参照）についても実施しています。貴社の対応方針について、以下より該当するものを選択してください。【選択項目（自由記入可）】
 1. 標準準拠システムと別に構築（アドオン）する形で提供可能
 2. 機能の提供不可
 3. 機能の提供について未定</t>
    </r>
    <r>
      <rPr>
        <strike/>
        <sz val="11"/>
        <rFont val="Meiryo UI"/>
        <family val="3"/>
        <charset val="128"/>
      </rPr>
      <t xml:space="preserve">
</t>
    </r>
    <r>
      <rPr>
        <sz val="11"/>
        <rFont val="Meiryo UI"/>
        <family val="3"/>
        <charset val="128"/>
      </rPr>
      <t xml:space="preserve">※上記いずれにも該当しない場合や、補足説明等がある場合は回答欄に直接内容を記入してください。
※参考見積について、「【様式6】参考見積」に対し、義務教育人口推計のアドオン分の費用は含めず、備考欄に「義務教育人口推計（アドオン分）」として識別可能なように記載をお願いいたします。
</t>
    </r>
    <rPh sb="0" eb="2">
      <t>ホンシ</t>
    </rPh>
    <rPh sb="5" eb="10">
      <t>ヒョウジュンシヨウショ</t>
    </rPh>
    <rPh sb="11" eb="13">
      <t>キサイ</t>
    </rPh>
    <rPh sb="25" eb="27">
      <t>ヨウケン</t>
    </rPh>
    <rPh sb="33" eb="37">
      <t>ヒョウジュンシヨウ</t>
    </rPh>
    <rPh sb="38" eb="39">
      <t>フク</t>
    </rPh>
    <rPh sb="109" eb="111">
      <t>ジッシ</t>
    </rPh>
    <rPh sb="117" eb="119">
      <t>キシャ</t>
    </rPh>
    <rPh sb="120" eb="124">
      <t>タイオウホウシン</t>
    </rPh>
    <rPh sb="199" eb="201">
      <t>キノウ</t>
    </rPh>
    <rPh sb="202" eb="206">
      <t>テイキョウフカ</t>
    </rPh>
    <rPh sb="211" eb="213">
      <t>キノウ</t>
    </rPh>
    <rPh sb="214" eb="216">
      <t>テイキョウ</t>
    </rPh>
    <rPh sb="220" eb="222">
      <t>ミテイ</t>
    </rPh>
    <rPh sb="307" eb="308">
      <t>ブン</t>
    </rPh>
    <rPh sb="309" eb="311">
      <t>ヒヨウ</t>
    </rPh>
    <rPh sb="312" eb="313">
      <t>フク</t>
    </rPh>
    <rPh sb="316" eb="319">
      <t>ビコウラン</t>
    </rPh>
    <rPh sb="321" eb="325">
      <t>ギムキョウイク</t>
    </rPh>
    <rPh sb="325" eb="327">
      <t>ジンコウ</t>
    </rPh>
    <rPh sb="327" eb="329">
      <t>スイケイ</t>
    </rPh>
    <rPh sb="334" eb="335">
      <t>ブン</t>
    </rPh>
    <phoneticPr fontId="7"/>
  </si>
  <si>
    <t>本市では、住登外者宛名番号管理機能を共通システムとして構築する時期が未定であるため、当面の間、住登外者宛名番号を各業務システムで付番する必要があります。（付番の可否については様式4-2で質問しています）
学齢簿システムから就学援助システムに連携されるデータには、児童生徒・保護者の宛名番号や氏名等は含まれるものの、学齢簿記載事項以外の情報（例：保護者の住所、性別、生年月日等）は含まれないため、申請情報の登録や異動の把握において必要な情報が不足することが考えられます。
この問題に対する貴社の対応方針について、以下より該当するものを選択してください。【選択項目（自由記入可）】
 1. 学齢簿システムで付番した住登外者宛名番号を就学援助システムでも踏襲し、別途住登外者宛名基本情報をシステム間で連携できるよう実装する想定（学齢簿システムの開発ベンダーに依らず実現可能）
 2. 学齢簿システムで付番した住登外者宛名番号を就学援助システムでも踏襲し、別途住登外者宛名基本情報を共有又はシステム間で連携できるよう実装する想定（学齢簿システムの開発ベンダーが自社である場合に限り実現可能）
 3. 上記以外の方法で対応可能
 4. 特に対応する想定はない
 5. 対応検討中
 ※上記いずれにも該当しない場合は、回答欄に直接内容を記入してください。</t>
    <rPh sb="27" eb="29">
      <t>コウチク</t>
    </rPh>
    <rPh sb="32" eb="36">
      <t>ジュウトウガイシャ</t>
    </rPh>
    <rPh sb="36" eb="38">
      <t>アテナ</t>
    </rPh>
    <rPh sb="42" eb="44">
      <t>トウメン</t>
    </rPh>
    <rPh sb="45" eb="46">
      <t>アイダ</t>
    </rPh>
    <rPh sb="59" eb="60">
      <t>カタチ</t>
    </rPh>
    <rPh sb="61" eb="63">
      <t>ソウテイ</t>
    </rPh>
    <rPh sb="68" eb="70">
      <t>ヒツヨウ</t>
    </rPh>
    <rPh sb="77" eb="79">
      <t>ヨウシキ</t>
    </rPh>
    <rPh sb="83" eb="85">
      <t>シツモン</t>
    </rPh>
    <rPh sb="187" eb="189">
      <t>シンセイ</t>
    </rPh>
    <rPh sb="189" eb="191">
      <t>ジョウホウ</t>
    </rPh>
    <rPh sb="192" eb="194">
      <t>トウロク</t>
    </rPh>
    <rPh sb="195" eb="197">
      <t>イドウ</t>
    </rPh>
    <rPh sb="198" eb="200">
      <t>ハアク</t>
    </rPh>
    <rPh sb="204" eb="206">
      <t>ヒツヨウ</t>
    </rPh>
    <rPh sb="207" eb="209">
      <t>ジョウホウ</t>
    </rPh>
    <rPh sb="210" eb="212">
      <t>フソク</t>
    </rPh>
    <rPh sb="217" eb="218">
      <t>カンガ</t>
    </rPh>
    <rPh sb="227" eb="229">
      <t>モンダイ</t>
    </rPh>
    <rPh sb="283" eb="285">
      <t>ガクレイ</t>
    </rPh>
    <rPh sb="285" eb="286">
      <t>ボ</t>
    </rPh>
    <rPh sb="291" eb="293">
      <t>フバン</t>
    </rPh>
    <rPh sb="295" eb="299">
      <t>ジュウトウガイシャ</t>
    </rPh>
    <rPh sb="299" eb="301">
      <t>アテナ</t>
    </rPh>
    <rPh sb="301" eb="303">
      <t>バンゴウ</t>
    </rPh>
    <rPh sb="304" eb="306">
      <t>シュウガク</t>
    </rPh>
    <rPh sb="306" eb="308">
      <t>エンジョ</t>
    </rPh>
    <rPh sb="314" eb="316">
      <t>トウシュウ</t>
    </rPh>
    <rPh sb="318" eb="320">
      <t>ベット</t>
    </rPh>
    <rPh sb="335" eb="336">
      <t>カン</t>
    </rPh>
    <rPh sb="337" eb="339">
      <t>レンケイ</t>
    </rPh>
    <rPh sb="351" eb="353">
      <t>ガクレイ</t>
    </rPh>
    <rPh sb="353" eb="354">
      <t>ボ</t>
    </rPh>
    <rPh sb="359" eb="361">
      <t>カイハツ</t>
    </rPh>
    <rPh sb="366" eb="367">
      <t>ヨ</t>
    </rPh>
    <rPh sb="369" eb="371">
      <t>ジツゲン</t>
    </rPh>
    <rPh sb="371" eb="373">
      <t>カノウ</t>
    </rPh>
    <rPh sb="427" eb="429">
      <t>キョウユウ</t>
    </rPh>
    <rPh sb="429" eb="430">
      <t>マタ</t>
    </rPh>
    <rPh sb="466" eb="468">
      <t>ジシャ</t>
    </rPh>
    <rPh sb="471" eb="473">
      <t>バアイ</t>
    </rPh>
    <rPh sb="474" eb="475">
      <t>カギ</t>
    </rPh>
    <rPh sb="486" eb="488">
      <t>ジョウキ</t>
    </rPh>
    <rPh sb="488" eb="490">
      <t>イガイ</t>
    </rPh>
    <rPh sb="491" eb="493">
      <t>ホウホウ</t>
    </rPh>
    <rPh sb="504" eb="505">
      <t>トク</t>
    </rPh>
    <rPh sb="506" eb="508">
      <t>タイオウ</t>
    </rPh>
    <rPh sb="510" eb="512">
      <t>ソウテイ</t>
    </rPh>
    <phoneticPr fontId="7"/>
  </si>
  <si>
    <r>
      <t>項番1~6については</t>
    </r>
    <r>
      <rPr>
        <b/>
        <sz val="11"/>
        <rFont val="Meiryo UI"/>
        <family val="3"/>
        <charset val="128"/>
      </rPr>
      <t>共通</t>
    </r>
    <r>
      <rPr>
        <sz val="11"/>
        <rFont val="Meiryo UI"/>
        <family val="3"/>
        <charset val="128"/>
      </rPr>
      <t>、項番7以降については、</t>
    </r>
    <r>
      <rPr>
        <b/>
        <sz val="11"/>
        <rFont val="Meiryo UI"/>
        <family val="3"/>
        <charset val="128"/>
      </rPr>
      <t>学齢簿システム</t>
    </r>
    <r>
      <rPr>
        <sz val="11"/>
        <rFont val="Meiryo UI"/>
        <family val="3"/>
        <charset val="128"/>
      </rPr>
      <t>、</t>
    </r>
    <r>
      <rPr>
        <b/>
        <sz val="11"/>
        <rFont val="Meiryo UI"/>
        <family val="3"/>
        <charset val="128"/>
      </rPr>
      <t>就学援助システム</t>
    </r>
    <r>
      <rPr>
        <sz val="11"/>
        <rFont val="Meiryo UI"/>
        <family val="3"/>
        <charset val="128"/>
      </rPr>
      <t>の欄にそれぞれ回答をお願いいたします。</t>
    </r>
    <rPh sb="41" eb="42">
      <t>ラン</t>
    </rPh>
    <rPh sb="47" eb="49">
      <t>カイトウ</t>
    </rPh>
    <rPh sb="51" eb="52">
      <t>ネガ</t>
    </rPh>
    <phoneticPr fontId="7"/>
  </si>
  <si>
    <t>現在横浜市で行っている義務教育人口推計と同等の機能とは言えないことから、推計処理は別途構築予定であるが、一部機能を利用する可能性もあるため。</t>
    <rPh sb="0" eb="2">
      <t>ゲンザイ</t>
    </rPh>
    <rPh sb="2" eb="4">
      <t>ヨコハマ</t>
    </rPh>
    <rPh sb="4" eb="5">
      <t>シ</t>
    </rPh>
    <rPh sb="6" eb="7">
      <t>オコナ</t>
    </rPh>
    <rPh sb="11" eb="13">
      <t>ギム</t>
    </rPh>
    <rPh sb="13" eb="15">
      <t>キョウイク</t>
    </rPh>
    <rPh sb="15" eb="17">
      <t>ジンコウ</t>
    </rPh>
    <rPh sb="17" eb="19">
      <t>スイケイ</t>
    </rPh>
    <rPh sb="20" eb="22">
      <t>ドウトウ</t>
    </rPh>
    <rPh sb="23" eb="25">
      <t>キノウ</t>
    </rPh>
    <rPh sb="27" eb="28">
      <t>イ</t>
    </rPh>
    <rPh sb="36" eb="38">
      <t>スイケイ</t>
    </rPh>
    <rPh sb="38" eb="40">
      <t>ショリ</t>
    </rPh>
    <rPh sb="41" eb="43">
      <t>ベット</t>
    </rPh>
    <rPh sb="43" eb="45">
      <t>コウチク</t>
    </rPh>
    <rPh sb="45" eb="47">
      <t>ヨテイ</t>
    </rPh>
    <rPh sb="52" eb="54">
      <t>イチブ</t>
    </rPh>
    <rPh sb="54" eb="56">
      <t>キノウ</t>
    </rPh>
    <rPh sb="57" eb="59">
      <t>リヨウ</t>
    </rPh>
    <rPh sb="61" eb="63">
      <t>カノウ</t>
    </rPh>
    <rPh sb="63" eb="64">
      <t>セイ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</si>
</sst>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4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メイリオ"/>
      <family val="2"/>
      <charset val="128"/>
    </font>
    <font>
      <sz val="6"/>
      <name val="Yu Gothic"/>
      <family val="3"/>
      <charset val="128"/>
      <scheme val="minor"/>
    </font>
    <font>
      <sz val="11"/>
      <color theme="1"/>
      <name val="Meiryo UI"/>
      <family val="3"/>
      <charset val="128"/>
    </font>
    <font>
      <sz val="11"/>
      <name val="Meiryo UI"/>
      <family val="3"/>
      <charset val="128"/>
    </font>
    <font>
      <sz val="11"/>
      <color theme="1"/>
      <name val="Yu Gothic"/>
      <family val="2"/>
      <charset val="128"/>
      <scheme val="minor"/>
    </font>
    <font>
      <sz val="11"/>
      <color rgb="FF9C5700"/>
      <name val="メイリオ"/>
      <family val="2"/>
      <charset val="128"/>
    </font>
    <font>
      <b/>
      <sz val="11"/>
      <color theme="1"/>
      <name val="Meiryo UI"/>
      <family val="3"/>
      <charset val="128"/>
    </font>
    <font>
      <sz val="11"/>
      <color theme="0"/>
      <name val="メイリオ"/>
      <family val="2"/>
      <charset val="128"/>
    </font>
    <font>
      <b/>
      <sz val="14"/>
      <color theme="1"/>
      <name val="Meiryo UI"/>
      <family val="3"/>
      <charset val="128"/>
    </font>
    <font>
      <sz val="11"/>
      <color rgb="FFFF0000"/>
      <name val="Meiryo UI"/>
      <family val="3"/>
      <charset val="128"/>
    </font>
    <font>
      <sz val="6"/>
      <name val="Yu Gothic"/>
      <family val="2"/>
      <charset val="128"/>
      <scheme val="minor"/>
    </font>
    <font>
      <sz val="12"/>
      <name val="Meiryo UI"/>
      <family val="3"/>
      <charset val="128"/>
    </font>
    <font>
      <sz val="11"/>
      <name val="ＭＳ Ｐゴシック"/>
      <family val="3"/>
      <charset val="128"/>
    </font>
    <font>
      <sz val="9"/>
      <name val="ＭＳ Ｐゴシック"/>
      <family val="3"/>
      <charset val="128"/>
    </font>
    <font>
      <sz val="6"/>
      <name val="ＭＳ Ｐゴシック"/>
      <family val="3"/>
      <charset val="128"/>
    </font>
    <font>
      <sz val="11"/>
      <color theme="1"/>
      <name val="ＭＳ ゴシック"/>
      <family val="2"/>
      <charset val="128"/>
    </font>
    <font>
      <b/>
      <sz val="11"/>
      <name val="Meiryo UI"/>
      <family val="3"/>
      <charset val="128"/>
    </font>
    <font>
      <strike/>
      <sz val="11"/>
      <name val="Meiryo UI"/>
      <family val="3"/>
      <charset val="128"/>
    </font>
    <font>
      <sz val="11"/>
      <name val="Yu Gothic"/>
      <family val="2"/>
      <scheme val="minor"/>
    </font>
    <font>
      <sz val="10.5"/>
      <color rgb="FF000000"/>
      <name val="Meiryo UI"/>
      <family val="3"/>
      <charset val="128"/>
    </font>
    <font>
      <b/>
      <sz val="14"/>
      <color theme="1"/>
      <name val="メイリオ"/>
      <family val="3"/>
      <charset val="128"/>
    </font>
    <font>
      <sz val="6"/>
      <name val="メイリオ"/>
      <family val="2"/>
      <charset val="128"/>
    </font>
    <font>
      <sz val="11"/>
      <color theme="0"/>
      <name val="メイリオ"/>
      <family val="3"/>
      <charset val="128"/>
    </font>
    <font>
      <b/>
      <sz val="13"/>
      <color theme="3"/>
      <name val="メイリオ"/>
      <family val="2"/>
      <charset val="128"/>
    </font>
    <font>
      <b/>
      <sz val="11"/>
      <color theme="1"/>
      <name val="メイリオ"/>
      <family val="3"/>
      <charset val="128"/>
    </font>
    <font>
      <sz val="11"/>
      <name val="メイリオ"/>
      <family val="3"/>
      <charset val="128"/>
    </font>
    <font>
      <sz val="11"/>
      <color rgb="FF434343"/>
      <name val="Meiryo UI"/>
      <family val="3"/>
      <charset val="128"/>
    </font>
    <font>
      <sz val="14"/>
      <color theme="1"/>
      <name val="Meiryo UI"/>
      <family val="3"/>
      <charset val="128"/>
    </font>
    <font>
      <strike/>
      <sz val="11"/>
      <color rgb="FFFF0000"/>
      <name val="Meiryo UI"/>
      <family val="3"/>
      <charset val="128"/>
    </font>
    <font>
      <strike/>
      <sz val="12"/>
      <name val="Meiryo UI"/>
      <family val="3"/>
      <charset val="128"/>
    </font>
    <font>
      <sz val="12"/>
      <color rgb="FFFF0000"/>
      <name val="Meiryo UI"/>
      <family val="3"/>
      <charset val="128"/>
    </font>
    <font>
      <b/>
      <sz val="9"/>
      <name val="Meiryo UI"/>
      <family val="3"/>
      <charset val="128"/>
    </font>
    <font>
      <sz val="11"/>
      <color rgb="FFFF0000"/>
      <name val="Yu Gothic"/>
      <family val="2"/>
      <scheme val="minor"/>
    </font>
    <font>
      <b/>
      <sz val="9"/>
      <color indexed="81"/>
      <name val="MS P ゴシック"/>
      <family val="3"/>
      <charset val="128"/>
    </font>
    <font>
      <u/>
      <sz val="11"/>
      <name val="Meiryo UI"/>
      <family val="3"/>
      <charset val="128"/>
    </font>
    <font>
      <b/>
      <sz val="11"/>
      <name val="メイリオ"/>
      <family val="3"/>
      <charset val="128"/>
    </font>
    <font>
      <b/>
      <u/>
      <sz val="11"/>
      <color theme="1"/>
      <name val="メイリオ"/>
      <family val="3"/>
      <charset val="128"/>
    </font>
    <font>
      <b/>
      <sz val="14"/>
      <name val="メイリオ"/>
      <family val="3"/>
      <charset val="128"/>
    </font>
    <font>
      <sz val="9"/>
      <color indexed="81"/>
      <name val="MS P ゴシック"/>
      <family val="3"/>
      <charset val="128"/>
    </font>
  </fonts>
  <fills count="9">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70C0"/>
        <bgColor indexed="64"/>
      </patternFill>
    </fill>
    <fill>
      <patternFill patternType="solid">
        <fgColor theme="0"/>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auto="1"/>
      </left>
      <right style="thin">
        <color auto="1"/>
      </right>
      <top/>
      <bottom/>
      <diagonal/>
    </border>
    <border>
      <left style="thin">
        <color auto="1"/>
      </left>
      <right/>
      <top style="thin">
        <color auto="1"/>
      </top>
      <bottom/>
      <diagonal/>
    </border>
    <border>
      <left style="thin">
        <color auto="1"/>
      </left>
      <right/>
      <top/>
      <bottom/>
      <diagonal/>
    </border>
  </borders>
  <cellStyleXfs count="9">
    <xf numFmtId="0" fontId="0" fillId="0" borderId="0"/>
    <xf numFmtId="0" fontId="10" fillId="0" borderId="0">
      <alignment vertical="center"/>
    </xf>
    <xf numFmtId="0" fontId="10" fillId="0" borderId="0">
      <alignment vertical="center"/>
    </xf>
    <xf numFmtId="0" fontId="6" fillId="0" borderId="0">
      <alignment vertical="center"/>
    </xf>
    <xf numFmtId="0" fontId="18" fillId="0" borderId="0"/>
    <xf numFmtId="0" fontId="19" fillId="0" borderId="0"/>
    <xf numFmtId="0" fontId="18" fillId="0" borderId="0">
      <alignment vertical="center"/>
    </xf>
    <xf numFmtId="0" fontId="5" fillId="0" borderId="0">
      <alignment vertical="center"/>
    </xf>
    <xf numFmtId="0" fontId="3" fillId="0" borderId="0">
      <alignment vertical="center"/>
    </xf>
  </cellStyleXfs>
  <cellXfs count="201">
    <xf numFmtId="0" fontId="0" fillId="0" borderId="0" xfId="0"/>
    <xf numFmtId="0" fontId="8" fillId="0" borderId="0" xfId="0" applyFont="1" applyAlignment="1">
      <alignment vertical="top" wrapText="1"/>
    </xf>
    <xf numFmtId="0" fontId="8" fillId="3" borderId="0" xfId="0" applyFont="1" applyFill="1" applyAlignment="1">
      <alignment vertical="top" wrapText="1"/>
    </xf>
    <xf numFmtId="0" fontId="8" fillId="0" borderId="0" xfId="0" applyFont="1" applyAlignment="1">
      <alignment vertical="center"/>
    </xf>
    <xf numFmtId="0" fontId="8" fillId="0" borderId="0" xfId="0" applyFont="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12" fillId="0" borderId="0" xfId="0" applyFont="1" applyAlignment="1">
      <alignment vertical="center"/>
    </xf>
    <xf numFmtId="0" fontId="9" fillId="0" borderId="1" xfId="0" applyFont="1" applyBorder="1" applyAlignment="1">
      <alignment vertical="center" wrapText="1"/>
    </xf>
    <xf numFmtId="0" fontId="12" fillId="0" borderId="0" xfId="0" applyFont="1" applyAlignment="1">
      <alignment horizontal="center" vertical="center" wrapText="1"/>
    </xf>
    <xf numFmtId="0" fontId="12" fillId="3" borderId="1" xfId="0" applyFont="1" applyFill="1" applyBorder="1" applyAlignment="1">
      <alignment horizontal="center" vertical="center" wrapText="1"/>
    </xf>
    <xf numFmtId="0" fontId="14" fillId="0" borderId="0" xfId="0" applyFont="1" applyAlignment="1">
      <alignment vertical="center"/>
    </xf>
    <xf numFmtId="0" fontId="12" fillId="3" borderId="1" xfId="0" applyFont="1" applyFill="1" applyBorder="1" applyAlignment="1">
      <alignment horizontal="left" vertical="center" wrapText="1"/>
    </xf>
    <xf numFmtId="0" fontId="15" fillId="0" borderId="0" xfId="0" applyFont="1" applyAlignment="1">
      <alignment vertical="center" wrapText="1"/>
    </xf>
    <xf numFmtId="0" fontId="8" fillId="4" borderId="5" xfId="0" applyFont="1" applyFill="1" applyBorder="1" applyAlignment="1">
      <alignment vertical="center" wrapText="1"/>
    </xf>
    <xf numFmtId="0" fontId="22"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quotePrefix="1" applyFont="1" applyBorder="1" applyAlignment="1">
      <alignment horizontal="center" vertical="center"/>
    </xf>
    <xf numFmtId="0" fontId="9" fillId="0" borderId="1" xfId="0" applyFont="1" applyBorder="1" applyAlignment="1">
      <alignment vertical="center"/>
    </xf>
    <xf numFmtId="0" fontId="17"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4" xfId="0" quotePrefix="1" applyFont="1" applyBorder="1" applyAlignment="1">
      <alignment horizontal="center" vertical="center"/>
    </xf>
    <xf numFmtId="0" fontId="9" fillId="0" borderId="1" xfId="5" applyFont="1" applyBorder="1" applyAlignment="1">
      <alignment horizontal="left" vertical="center" wrapText="1"/>
    </xf>
    <xf numFmtId="0" fontId="9" fillId="0" borderId="1" xfId="4" applyFont="1" applyBorder="1" applyAlignment="1">
      <alignment horizontal="left" vertical="center" wrapText="1"/>
    </xf>
    <xf numFmtId="0" fontId="8" fillId="5" borderId="5" xfId="0" applyFont="1" applyFill="1" applyBorder="1" applyAlignment="1">
      <alignment horizontal="center" vertical="center" wrapText="1"/>
    </xf>
    <xf numFmtId="0" fontId="9" fillId="0" borderId="0" xfId="0" applyFont="1" applyAlignment="1">
      <alignment vertical="center"/>
    </xf>
    <xf numFmtId="0" fontId="9" fillId="0" borderId="1" xfId="0" applyFont="1" applyBorder="1" applyAlignment="1">
      <alignment horizontal="left" vertical="top" wrapText="1"/>
    </xf>
    <xf numFmtId="0" fontId="9" fillId="0" borderId="1" xfId="0" applyFont="1" applyBorder="1" applyAlignment="1">
      <alignment vertical="top" wrapText="1"/>
    </xf>
    <xf numFmtId="0" fontId="9" fillId="0" borderId="6" xfId="0" applyFont="1" applyBorder="1" applyAlignment="1">
      <alignment horizontal="center" vertical="center" wrapText="1"/>
    </xf>
    <xf numFmtId="0" fontId="9" fillId="0" borderId="1" xfId="5" applyFont="1" applyBorder="1" applyAlignment="1">
      <alignment horizontal="left" vertical="top" wrapText="1"/>
    </xf>
    <xf numFmtId="0" fontId="9" fillId="0" borderId="1" xfId="4" applyFont="1" applyBorder="1" applyAlignment="1">
      <alignment horizontal="left" vertical="top" wrapText="1"/>
    </xf>
    <xf numFmtId="49" fontId="9" fillId="0" borderId="1" xfId="0" applyNumberFormat="1" applyFont="1" applyBorder="1" applyAlignment="1">
      <alignment horizontal="center" vertical="center"/>
    </xf>
    <xf numFmtId="49" fontId="9" fillId="0" borderId="1" xfId="6" applyNumberFormat="1" applyFont="1" applyBorder="1" applyAlignment="1">
      <alignment horizontal="left" vertical="top" wrapText="1"/>
    </xf>
    <xf numFmtId="49" fontId="9" fillId="0" borderId="1" xfId="6" applyNumberFormat="1" applyFont="1" applyBorder="1" applyAlignment="1">
      <alignment horizontal="left" vertical="center" wrapText="1"/>
    </xf>
    <xf numFmtId="0" fontId="14" fillId="0" borderId="0" xfId="7" applyFont="1">
      <alignment vertical="center"/>
    </xf>
    <xf numFmtId="0" fontId="8" fillId="0" borderId="0" xfId="7" applyFont="1">
      <alignment vertical="center"/>
    </xf>
    <xf numFmtId="0" fontId="8" fillId="0" borderId="0" xfId="7" quotePrefix="1" applyFont="1">
      <alignment vertical="center"/>
    </xf>
    <xf numFmtId="0" fontId="25" fillId="0" borderId="0" xfId="7" applyFont="1" applyAlignment="1">
      <alignment horizontal="left" vertical="center" readingOrder="1"/>
    </xf>
    <xf numFmtId="0" fontId="12" fillId="3" borderId="1" xfId="7" applyFont="1" applyFill="1" applyBorder="1" applyAlignment="1">
      <alignment horizontal="left" vertical="center" wrapText="1"/>
    </xf>
    <xf numFmtId="0" fontId="12" fillId="3" borderId="1" xfId="7" applyFont="1" applyFill="1" applyBorder="1" applyAlignment="1">
      <alignment horizontal="center" vertical="center" wrapText="1"/>
    </xf>
    <xf numFmtId="0" fontId="26" fillId="0" borderId="0" xfId="3" applyFont="1" applyAlignment="1">
      <alignment vertical="top"/>
    </xf>
    <xf numFmtId="0" fontId="6" fillId="0" borderId="0" xfId="3" applyAlignment="1">
      <alignment vertical="top"/>
    </xf>
    <xf numFmtId="0" fontId="6" fillId="0" borderId="0" xfId="3" applyAlignment="1">
      <alignment horizontal="left" vertical="top"/>
    </xf>
    <xf numFmtId="0" fontId="6" fillId="0" borderId="8" xfId="3" applyBorder="1" applyAlignment="1">
      <alignment vertical="top" wrapText="1"/>
    </xf>
    <xf numFmtId="5" fontId="6" fillId="0" borderId="8" xfId="3" applyNumberFormat="1" applyBorder="1" applyAlignment="1">
      <alignment vertical="top" wrapText="1"/>
    </xf>
    <xf numFmtId="0" fontId="6" fillId="0" borderId="9" xfId="3" applyBorder="1" applyAlignment="1">
      <alignment vertical="top" wrapText="1"/>
    </xf>
    <xf numFmtId="5" fontId="6" fillId="0" borderId="9" xfId="3" applyNumberFormat="1" applyBorder="1" applyAlignment="1">
      <alignment vertical="top" wrapText="1"/>
    </xf>
    <xf numFmtId="0" fontId="6" fillId="4" borderId="10" xfId="3" applyFill="1" applyBorder="1" applyAlignment="1">
      <alignment vertical="top" wrapText="1"/>
    </xf>
    <xf numFmtId="5" fontId="6" fillId="4" borderId="10" xfId="3" applyNumberFormat="1" applyFill="1" applyBorder="1" applyAlignment="1">
      <alignment vertical="top" wrapText="1"/>
    </xf>
    <xf numFmtId="0" fontId="6" fillId="0" borderId="11" xfId="3" applyBorder="1" applyAlignment="1">
      <alignment vertical="top" wrapText="1"/>
    </xf>
    <xf numFmtId="5" fontId="6" fillId="0" borderId="11" xfId="3" applyNumberFormat="1" applyBorder="1" applyAlignment="1">
      <alignment vertical="top" wrapText="1"/>
    </xf>
    <xf numFmtId="5" fontId="30" fillId="4" borderId="1" xfId="3" applyNumberFormat="1" applyFont="1" applyFill="1" applyBorder="1" applyAlignment="1">
      <alignment vertical="top"/>
    </xf>
    <xf numFmtId="0" fontId="30" fillId="4" borderId="1" xfId="3" applyFont="1" applyFill="1" applyBorder="1" applyAlignment="1">
      <alignment vertical="top"/>
    </xf>
    <xf numFmtId="0" fontId="30" fillId="0" borderId="0" xfId="3" applyFont="1" applyAlignment="1">
      <alignment vertical="top"/>
    </xf>
    <xf numFmtId="0" fontId="9" fillId="0" borderId="1" xfId="0" applyFont="1" applyFill="1" applyBorder="1" applyAlignment="1">
      <alignment horizontal="left" vertical="top" wrapText="1"/>
    </xf>
    <xf numFmtId="0" fontId="8" fillId="0" borderId="0" xfId="0" applyFont="1" applyAlignment="1">
      <alignment horizontal="center" vertical="center"/>
    </xf>
    <xf numFmtId="0" fontId="8" fillId="4"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0" xfId="0" applyFont="1" applyAlignment="1">
      <alignment horizontal="center" vertical="center" wrapText="1"/>
    </xf>
    <xf numFmtId="0" fontId="9" fillId="7" borderId="1" xfId="0" applyFont="1" applyFill="1" applyBorder="1" applyAlignment="1">
      <alignment vertical="center" wrapText="1"/>
    </xf>
    <xf numFmtId="0" fontId="15" fillId="5" borderId="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8" fillId="2" borderId="1" xfId="7" applyFont="1" applyFill="1" applyBorder="1" applyAlignment="1">
      <alignment vertical="center" wrapText="1"/>
    </xf>
    <xf numFmtId="0" fontId="28" fillId="6" borderId="1" xfId="3" applyFont="1" applyFill="1" applyBorder="1" applyAlignment="1">
      <alignment horizontal="center" vertical="center" wrapText="1"/>
    </xf>
    <xf numFmtId="0" fontId="32" fillId="0" borderId="1" xfId="7" applyFont="1" applyBorder="1" applyAlignment="1">
      <alignment horizontal="left" vertical="center" wrapText="1" readingOrder="1"/>
    </xf>
    <xf numFmtId="0" fontId="32" fillId="2" borderId="1" xfId="7" applyFont="1" applyFill="1" applyBorder="1" applyAlignment="1">
      <alignment horizontal="left" vertical="center" wrapText="1" readingOrder="1"/>
    </xf>
    <xf numFmtId="0" fontId="33" fillId="0" borderId="0" xfId="7" applyFont="1">
      <alignment vertical="center"/>
    </xf>
    <xf numFmtId="0" fontId="8" fillId="0" borderId="1" xfId="0" applyFont="1" applyBorder="1" applyAlignment="1">
      <alignment vertical="center" wrapText="1"/>
    </xf>
    <xf numFmtId="0" fontId="15" fillId="0" borderId="1" xfId="0" applyFont="1" applyBorder="1" applyAlignment="1">
      <alignment horizontal="left" vertical="top" wrapText="1"/>
    </xf>
    <xf numFmtId="0" fontId="15" fillId="0" borderId="1" xfId="0" applyFont="1" applyBorder="1" applyAlignment="1">
      <alignment vertical="center" wrapText="1"/>
    </xf>
    <xf numFmtId="0" fontId="17" fillId="0" borderId="1" xfId="0" applyFont="1" applyBorder="1" applyAlignment="1">
      <alignment horizontal="center" vertical="top" wrapText="1"/>
    </xf>
    <xf numFmtId="0" fontId="17" fillId="0" borderId="1" xfId="0" applyFont="1" applyBorder="1" applyAlignment="1">
      <alignment vertical="top" wrapText="1"/>
    </xf>
    <xf numFmtId="49" fontId="17" fillId="0" borderId="1" xfId="0" applyNumberFormat="1" applyFont="1" applyBorder="1" applyAlignment="1">
      <alignment horizontal="center" vertical="top"/>
    </xf>
    <xf numFmtId="0" fontId="17" fillId="0" borderId="1" xfId="0" applyFont="1" applyBorder="1" applyAlignment="1">
      <alignment horizontal="lef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2" xfId="0" applyFont="1" applyBorder="1" applyAlignment="1">
      <alignment vertical="top" wrapText="1"/>
    </xf>
    <xf numFmtId="0" fontId="9" fillId="0" borderId="4" xfId="0" applyFont="1" applyBorder="1" applyAlignment="1">
      <alignmen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1" xfId="0" applyFont="1" applyBorder="1" applyAlignment="1">
      <alignment horizontal="left" vertical="center" wrapText="1"/>
    </xf>
    <xf numFmtId="49" fontId="8" fillId="0" borderId="1" xfId="0" quotePrefix="1" applyNumberFormat="1" applyFont="1" applyBorder="1" applyAlignment="1">
      <alignment horizontal="center" vertical="center"/>
    </xf>
    <xf numFmtId="49" fontId="9" fillId="0" borderId="1" xfId="0" quotePrefix="1" applyNumberFormat="1" applyFont="1" applyBorder="1" applyAlignment="1">
      <alignment horizontal="center" vertical="center"/>
    </xf>
    <xf numFmtId="49" fontId="15" fillId="0" borderId="1" xfId="0" quotePrefix="1" applyNumberFormat="1" applyFont="1" applyBorder="1" applyAlignment="1">
      <alignment horizontal="center" vertical="center"/>
    </xf>
    <xf numFmtId="0" fontId="15" fillId="0" borderId="1" xfId="0" applyFont="1" applyBorder="1" applyAlignment="1">
      <alignment horizontal="left" vertical="center" wrapText="1"/>
    </xf>
    <xf numFmtId="0" fontId="15" fillId="0" borderId="1" xfId="0" quotePrefix="1" applyFont="1" applyBorder="1" applyAlignment="1">
      <alignment horizontal="center" vertical="center"/>
    </xf>
    <xf numFmtId="0" fontId="15" fillId="0" borderId="1" xfId="0" applyFont="1" applyBorder="1" applyAlignment="1">
      <alignment horizontal="center" vertical="center" wrapText="1"/>
    </xf>
    <xf numFmtId="0" fontId="9" fillId="0" borderId="1" xfId="0" applyFont="1" applyFill="1" applyBorder="1" applyAlignment="1">
      <alignment vertical="center"/>
    </xf>
    <xf numFmtId="0" fontId="8" fillId="0" borderId="1" xfId="0" applyFont="1" applyBorder="1" applyAlignment="1">
      <alignment horizontal="center" vertical="center" wrapText="1"/>
    </xf>
    <xf numFmtId="0" fontId="15" fillId="0" borderId="2" xfId="0" applyFont="1" applyBorder="1" applyAlignment="1">
      <alignment horizontal="left" vertical="top" wrapText="1"/>
    </xf>
    <xf numFmtId="49" fontId="9" fillId="0" borderId="1" xfId="4" applyNumberFormat="1" applyFont="1" applyBorder="1" applyAlignment="1">
      <alignment horizontal="center" vertical="center" wrapText="1"/>
    </xf>
    <xf numFmtId="0" fontId="15" fillId="0" borderId="4" xfId="0" quotePrefix="1" applyFont="1" applyBorder="1" applyAlignment="1">
      <alignment horizontal="center" vertical="center"/>
    </xf>
    <xf numFmtId="0" fontId="36" fillId="0" borderId="1" xfId="0" applyFont="1" applyBorder="1" applyAlignment="1">
      <alignment horizontal="left" vertical="center" wrapText="1"/>
    </xf>
    <xf numFmtId="0" fontId="15" fillId="0" borderId="1" xfId="5" applyFont="1" applyBorder="1" applyAlignment="1">
      <alignment horizontal="left" vertical="center" wrapText="1"/>
    </xf>
    <xf numFmtId="49" fontId="15" fillId="0" borderId="1" xfId="4" applyNumberFormat="1" applyFont="1" applyBorder="1" applyAlignment="1">
      <alignment horizontal="center" vertical="center" wrapText="1"/>
    </xf>
    <xf numFmtId="0" fontId="15" fillId="0" borderId="1" xfId="5" applyFont="1" applyBorder="1" applyAlignment="1">
      <alignment horizontal="left" vertical="top" wrapText="1"/>
    </xf>
    <xf numFmtId="0" fontId="9" fillId="0" borderId="1" xfId="0" applyFont="1" applyBorder="1" applyAlignment="1">
      <alignment horizontal="center" vertical="top" wrapText="1"/>
    </xf>
    <xf numFmtId="0" fontId="15" fillId="0" borderId="1" xfId="0" applyFont="1" applyBorder="1" applyAlignment="1">
      <alignment horizontal="center" vertical="top" wrapText="1"/>
    </xf>
    <xf numFmtId="0" fontId="15" fillId="0" borderId="1" xfId="4" applyFont="1" applyBorder="1" applyAlignment="1">
      <alignment horizontal="left" vertical="top" wrapText="1"/>
    </xf>
    <xf numFmtId="49" fontId="15" fillId="0" borderId="1" xfId="6" applyNumberFormat="1" applyFont="1" applyBorder="1" applyAlignment="1">
      <alignment horizontal="left" vertical="top" wrapText="1"/>
    </xf>
    <xf numFmtId="0" fontId="9" fillId="0" borderId="3" xfId="0" applyFont="1" applyBorder="1" applyAlignment="1">
      <alignment vertical="top" wrapText="1"/>
    </xf>
    <xf numFmtId="0" fontId="9" fillId="0" borderId="2" xfId="0" applyFont="1" applyBorder="1" applyAlignment="1">
      <alignment vertical="top" wrapText="1"/>
    </xf>
    <xf numFmtId="0" fontId="9" fillId="0" borderId="4" xfId="0" applyFont="1" applyBorder="1" applyAlignment="1">
      <alignment vertical="top" wrapText="1"/>
    </xf>
    <xf numFmtId="0" fontId="8" fillId="5" borderId="1" xfId="0" applyFont="1" applyFill="1" applyBorder="1" applyAlignment="1">
      <alignment horizontal="center" vertical="center" wrapText="1"/>
    </xf>
    <xf numFmtId="0" fontId="41" fillId="8" borderId="1" xfId="3" applyFont="1" applyFill="1" applyBorder="1" applyAlignment="1">
      <alignment horizontal="center" vertical="center" wrapText="1"/>
    </xf>
    <xf numFmtId="0" fontId="42" fillId="0" borderId="0" xfId="3" applyFont="1" applyAlignment="1">
      <alignment vertical="top"/>
    </xf>
    <xf numFmtId="0" fontId="43" fillId="0" borderId="0" xfId="3" applyFont="1" applyAlignment="1">
      <alignment vertical="top"/>
    </xf>
    <xf numFmtId="0" fontId="22" fillId="3" borderId="1" xfId="0" applyFont="1" applyFill="1" applyBorder="1" applyAlignment="1">
      <alignment horizontal="left" vertical="center" wrapText="1"/>
    </xf>
    <xf numFmtId="0" fontId="9" fillId="0" borderId="4" xfId="0" applyFont="1" applyBorder="1" applyAlignment="1">
      <alignment vertical="center" wrapText="1"/>
    </xf>
    <xf numFmtId="0" fontId="9" fillId="0" borderId="1" xfId="0" applyFont="1" applyFill="1" applyBorder="1" applyAlignment="1">
      <alignment vertical="center" wrapText="1"/>
    </xf>
    <xf numFmtId="0" fontId="9" fillId="0" borderId="0" xfId="0" applyFont="1" applyAlignment="1">
      <alignment vertical="center" wrapText="1"/>
    </xf>
    <xf numFmtId="0" fontId="9" fillId="0" borderId="4" xfId="0" applyFont="1" applyBorder="1" applyAlignment="1">
      <alignment horizontal="left" vertical="top" wrapText="1"/>
    </xf>
    <xf numFmtId="0" fontId="15" fillId="0" borderId="1" xfId="0" applyFont="1" applyBorder="1" applyAlignment="1">
      <alignment vertical="top" wrapTex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24" fillId="0" borderId="2" xfId="0" applyFont="1" applyBorder="1" applyAlignment="1">
      <alignment vertical="center" wrapText="1"/>
    </xf>
    <xf numFmtId="0" fontId="24" fillId="0" borderId="4" xfId="0" applyFont="1" applyBorder="1" applyAlignment="1">
      <alignmen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32" fillId="0" borderId="1" xfId="7" applyFont="1" applyBorder="1" applyAlignment="1">
      <alignment horizontal="left" vertical="center" wrapText="1" readingOrder="1"/>
    </xf>
    <xf numFmtId="0" fontId="12" fillId="3" borderId="6" xfId="7" applyFont="1" applyFill="1" applyBorder="1" applyAlignment="1">
      <alignment horizontal="center" vertical="center" wrapText="1"/>
    </xf>
    <xf numFmtId="0" fontId="8" fillId="0" borderId="7" xfId="7" applyFont="1" applyBorder="1" applyAlignment="1">
      <alignment horizontal="center"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9" fontId="8" fillId="0" borderId="3" xfId="0" quotePrefix="1" applyNumberFormat="1" applyFont="1" applyBorder="1" applyAlignment="1">
      <alignment horizontal="center" vertical="center"/>
    </xf>
    <xf numFmtId="49" fontId="8" fillId="0" borderId="4" xfId="0" quotePrefix="1" applyNumberFormat="1" applyFont="1" applyBorder="1" applyAlignment="1">
      <alignment horizontal="center"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0" borderId="3" xfId="0" applyFont="1" applyBorder="1" applyAlignment="1">
      <alignment horizontal="left" vertical="top" wrapText="1"/>
    </xf>
    <xf numFmtId="0" fontId="24" fillId="0" borderId="2" xfId="0" applyFont="1" applyBorder="1" applyAlignment="1">
      <alignment horizontal="left" vertical="top" wrapText="1"/>
    </xf>
    <xf numFmtId="49" fontId="8" fillId="0" borderId="2" xfId="0" quotePrefix="1" applyNumberFormat="1" applyFont="1" applyBorder="1" applyAlignment="1">
      <alignment horizontal="center" vertical="center"/>
    </xf>
    <xf numFmtId="0" fontId="8" fillId="0" borderId="2" xfId="0" applyFont="1" applyBorder="1" applyAlignment="1">
      <alignment horizontal="left" vertical="top" wrapText="1"/>
    </xf>
    <xf numFmtId="0" fontId="15" fillId="0" borderId="2" xfId="0" applyFont="1" applyBorder="1" applyAlignment="1">
      <alignment horizontal="left" vertical="top" wrapText="1"/>
    </xf>
    <xf numFmtId="0" fontId="8" fillId="0" borderId="2" xfId="0" applyFont="1" applyBorder="1" applyAlignment="1">
      <alignment vertical="center" wrapText="1"/>
    </xf>
    <xf numFmtId="0" fontId="9" fillId="0" borderId="2" xfId="0" applyFont="1" applyBorder="1" applyAlignment="1">
      <alignment horizontal="center" vertical="center" wrapText="1"/>
    </xf>
    <xf numFmtId="0" fontId="8"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24" fillId="0" borderId="4" xfId="0" applyFont="1" applyBorder="1" applyAlignment="1">
      <alignment horizontal="left" vertical="top" wrapText="1"/>
    </xf>
    <xf numFmtId="0" fontId="0" fillId="0" borderId="4" xfId="0" applyBorder="1" applyAlignment="1">
      <alignment horizontal="left" vertical="center" wrapText="1"/>
    </xf>
    <xf numFmtId="0" fontId="0" fillId="0" borderId="4" xfId="0" applyBorder="1" applyAlignment="1">
      <alignment horizontal="center"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38" fillId="0" borderId="2" xfId="0" applyFont="1" applyBorder="1" applyAlignment="1">
      <alignment horizontal="left" vertical="top" wrapText="1"/>
    </xf>
    <xf numFmtId="0" fontId="0" fillId="0" borderId="2" xfId="0" applyFont="1" applyBorder="1" applyAlignment="1">
      <alignment horizontal="left" vertical="top" wrapText="1"/>
    </xf>
    <xf numFmtId="49" fontId="9" fillId="0" borderId="3" xfId="0" quotePrefix="1" applyNumberFormat="1"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5" fillId="0" borderId="3" xfId="0" applyFont="1" applyBorder="1" applyAlignment="1">
      <alignment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9" fillId="0" borderId="3" xfId="4" applyFont="1" applyBorder="1" applyAlignment="1">
      <alignment horizontal="left" vertical="center" wrapText="1"/>
    </xf>
    <xf numFmtId="0" fontId="9" fillId="0" borderId="4" xfId="4"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9" fillId="0" borderId="3" xfId="4" applyFont="1" applyBorder="1" applyAlignment="1">
      <alignment horizontal="left" vertical="top" wrapText="1"/>
    </xf>
    <xf numFmtId="0" fontId="9" fillId="0" borderId="4" xfId="4" applyFont="1" applyBorder="1" applyAlignment="1">
      <alignment horizontal="left" vertical="top" wrapText="1"/>
    </xf>
    <xf numFmtId="49" fontId="9" fillId="0" borderId="3" xfId="4" applyNumberFormat="1" applyFont="1" applyBorder="1" applyAlignment="1">
      <alignment horizontal="center" vertical="center" wrapText="1"/>
    </xf>
    <xf numFmtId="49" fontId="9" fillId="0" borderId="4" xfId="4" applyNumberFormat="1" applyFont="1" applyBorder="1" applyAlignment="1">
      <alignment horizontal="center" vertical="center" wrapText="1"/>
    </xf>
    <xf numFmtId="0" fontId="15" fillId="0" borderId="3" xfId="5" applyFont="1" applyBorder="1" applyAlignment="1">
      <alignment horizontal="left" vertical="top" wrapText="1"/>
    </xf>
    <xf numFmtId="0" fontId="0" fillId="0" borderId="4" xfId="0" applyBorder="1" applyAlignment="1">
      <alignment horizontal="left" vertical="top" wrapText="1"/>
    </xf>
    <xf numFmtId="0" fontId="9" fillId="0" borderId="3" xfId="0" applyFont="1" applyBorder="1" applyAlignment="1">
      <alignment vertical="top" wrapText="1"/>
    </xf>
    <xf numFmtId="0" fontId="9" fillId="0" borderId="2" xfId="0" applyFont="1" applyBorder="1" applyAlignment="1">
      <alignment vertical="top" wrapText="1"/>
    </xf>
    <xf numFmtId="0" fontId="9" fillId="0" borderId="4"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13" fillId="6" borderId="3" xfId="3" applyFont="1" applyFill="1" applyBorder="1" applyAlignment="1">
      <alignment horizontal="center" vertical="center" wrapText="1"/>
    </xf>
    <xf numFmtId="0" fontId="13" fillId="6" borderId="4" xfId="3" applyFont="1" applyFill="1" applyBorder="1" applyAlignment="1">
      <alignment horizontal="center" vertical="center" wrapText="1"/>
    </xf>
    <xf numFmtId="0" fontId="6" fillId="0" borderId="6" xfId="3" applyBorder="1" applyAlignment="1">
      <alignment vertical="top"/>
    </xf>
    <xf numFmtId="0" fontId="6" fillId="0" borderId="12" xfId="3" applyBorder="1" applyAlignment="1">
      <alignment vertical="top"/>
    </xf>
    <xf numFmtId="0" fontId="6" fillId="0" borderId="7" xfId="3" applyBorder="1" applyAlignment="1">
      <alignment vertical="top"/>
    </xf>
    <xf numFmtId="0" fontId="31" fillId="3" borderId="3" xfId="3" applyFont="1" applyFill="1" applyBorder="1" applyAlignment="1">
      <alignment horizontal="center" vertical="top" wrapText="1"/>
    </xf>
    <xf numFmtId="0" fontId="31" fillId="3" borderId="2" xfId="3" applyFont="1" applyFill="1" applyBorder="1" applyAlignment="1">
      <alignment horizontal="center" vertical="top" wrapText="1"/>
    </xf>
    <xf numFmtId="0" fontId="31" fillId="3" borderId="4" xfId="3" applyFont="1" applyFill="1" applyBorder="1" applyAlignment="1">
      <alignment horizontal="center" vertical="top" wrapText="1"/>
    </xf>
    <xf numFmtId="0" fontId="6" fillId="3" borderId="3" xfId="3" applyFill="1" applyBorder="1" applyAlignment="1">
      <alignment horizontal="left" vertical="top" wrapText="1"/>
    </xf>
    <xf numFmtId="0" fontId="6" fillId="3" borderId="2" xfId="3" applyFill="1" applyBorder="1" applyAlignment="1">
      <alignment horizontal="left" vertical="top" wrapText="1"/>
    </xf>
    <xf numFmtId="0" fontId="6" fillId="3" borderId="4" xfId="3" applyFill="1" applyBorder="1" applyAlignment="1">
      <alignment horizontal="left" vertical="top" wrapText="1"/>
    </xf>
    <xf numFmtId="0" fontId="30" fillId="4" borderId="6" xfId="3" applyFont="1" applyFill="1" applyBorder="1" applyAlignment="1">
      <alignment horizontal="center" vertical="top"/>
    </xf>
    <xf numFmtId="0" fontId="30" fillId="4" borderId="12" xfId="3" applyFont="1" applyFill="1" applyBorder="1" applyAlignment="1">
      <alignment horizontal="center" vertical="top"/>
    </xf>
    <xf numFmtId="0" fontId="30" fillId="4" borderId="7" xfId="3" applyFont="1" applyFill="1" applyBorder="1" applyAlignment="1">
      <alignment horizontal="center" vertical="top"/>
    </xf>
    <xf numFmtId="0" fontId="6" fillId="3" borderId="3" xfId="3" applyFill="1" applyBorder="1" applyAlignment="1">
      <alignment horizontal="center" vertical="top" wrapText="1"/>
    </xf>
    <xf numFmtId="0" fontId="6" fillId="3" borderId="2" xfId="3" applyFill="1" applyBorder="1" applyAlignment="1">
      <alignment horizontal="center" vertical="top" wrapText="1"/>
    </xf>
    <xf numFmtId="0" fontId="6" fillId="3" borderId="4" xfId="3" applyFill="1" applyBorder="1" applyAlignment="1">
      <alignment horizontal="center" vertical="top" wrapText="1"/>
    </xf>
    <xf numFmtId="0" fontId="28" fillId="6" borderId="3" xfId="3" applyFont="1" applyFill="1" applyBorder="1" applyAlignment="1">
      <alignment horizontal="center" vertical="center" wrapText="1"/>
    </xf>
    <xf numFmtId="0" fontId="28" fillId="6" borderId="4" xfId="3" applyFont="1" applyFill="1" applyBorder="1" applyAlignment="1">
      <alignment horizontal="center" vertical="center" wrapText="1"/>
    </xf>
  </cellXfs>
  <cellStyles count="9">
    <cellStyle name="標準" xfId="0" builtinId="0"/>
    <cellStyle name="標準 2" xfId="3" xr:uid="{00000000-0005-0000-0000-000001000000}"/>
    <cellStyle name="標準 2 3 2" xfId="5" xr:uid="{00000000-0005-0000-0000-000002000000}"/>
    <cellStyle name="標準 3" xfId="7" xr:uid="{00000000-0005-0000-0000-000003000000}"/>
    <cellStyle name="標準 4" xfId="2" xr:uid="{00000000-0005-0000-0000-000004000000}"/>
    <cellStyle name="標準 5" xfId="1" xr:uid="{00000000-0005-0000-0000-000005000000}"/>
    <cellStyle name="標準 6" xfId="8" xr:uid="{00000000-0005-0000-0000-000006000000}"/>
    <cellStyle name="標準_帳票調査_住民記録_様式2_帳票要件_障害者福祉(手帳）_最終化_110929 2" xfId="4" xr:uid="{00000000-0005-0000-0000-000007000000}"/>
    <cellStyle name="標準_様式2_帳票要件_障害者福祉(手帳）_最終化_110929 2" xfId="6" xr:uid="{00000000-0005-0000-0000-000008000000}"/>
  </cellStyles>
  <dxfs count="0"/>
  <tableStyles count="0" defaultTableStyle="TableStyleMedium2" defaultPivotStyle="PivotStyleLight16"/>
  <colors>
    <mruColors>
      <color rgb="FFCCECFF"/>
      <color rgb="FFFF66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603250</xdr:colOff>
      <xdr:row>5</xdr:row>
      <xdr:rowOff>1510393</xdr:rowOff>
    </xdr:from>
    <xdr:to>
      <xdr:col>4</xdr:col>
      <xdr:colOff>5328285</xdr:colOff>
      <xdr:row>5</xdr:row>
      <xdr:rowOff>2492391</xdr:rowOff>
    </xdr:to>
    <xdr:pic>
      <xdr:nvPicPr>
        <xdr:cNvPr id="3" name="図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3750" y="3633107"/>
          <a:ext cx="4725035" cy="98199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603250</xdr:colOff>
      <xdr:row>5</xdr:row>
      <xdr:rowOff>1510393</xdr:rowOff>
    </xdr:from>
    <xdr:to>
      <xdr:col>4</xdr:col>
      <xdr:colOff>5328285</xdr:colOff>
      <xdr:row>5</xdr:row>
      <xdr:rowOff>2492391</xdr:rowOff>
    </xdr:to>
    <xdr:pic>
      <xdr:nvPicPr>
        <xdr:cNvPr id="2" name="図 1">
          <a:extLst>
            <a:ext uri="{FF2B5EF4-FFF2-40B4-BE49-F238E27FC236}">
              <a16:creationId xmlns:a16="http://schemas.microsoft.com/office/drawing/2014/main" id="{0F928676-FC7F-4990-B678-E7FE7075642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3275" y="3615418"/>
          <a:ext cx="4725035" cy="98199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8"/>
  <sheetViews>
    <sheetView showGridLines="0" zoomScale="70" zoomScaleNormal="70" workbookViewId="0"/>
  </sheetViews>
  <sheetFormatPr defaultColWidth="8.625" defaultRowHeight="15.75"/>
  <cols>
    <col min="1" max="1" width="4" style="4" customWidth="1"/>
    <col min="2" max="2" width="8.625" style="4"/>
    <col min="3" max="3" width="23.75" style="4" customWidth="1"/>
    <col min="4" max="4" width="40.625" style="4" customWidth="1"/>
    <col min="5" max="5" width="120.75" style="4" customWidth="1"/>
    <col min="6" max="6" width="19.125" style="13" customWidth="1"/>
    <col min="7" max="9" width="80.75" style="59" customWidth="1"/>
    <col min="10" max="16384" width="8.625" style="4"/>
  </cols>
  <sheetData>
    <row r="1" spans="1:9" s="3" customFormat="1" ht="19.5">
      <c r="A1" s="11" t="s">
        <v>584</v>
      </c>
      <c r="F1" s="26"/>
      <c r="G1" s="56"/>
      <c r="H1" s="56"/>
      <c r="I1" s="56"/>
    </row>
    <row r="2" spans="1:9" s="3" customFormat="1">
      <c r="B2" s="3" t="s">
        <v>3</v>
      </c>
      <c r="F2" s="26"/>
      <c r="G2" s="56"/>
      <c r="H2" s="56"/>
      <c r="I2" s="56"/>
    </row>
    <row r="3" spans="1:9" s="3" customFormat="1">
      <c r="B3" s="26" t="s">
        <v>1467</v>
      </c>
      <c r="F3" s="26"/>
      <c r="G3" s="56"/>
      <c r="H3" s="56"/>
      <c r="I3" s="56"/>
    </row>
    <row r="4" spans="1:9" s="3" customFormat="1">
      <c r="F4" s="26"/>
      <c r="G4" s="56"/>
      <c r="H4" s="56"/>
      <c r="I4" s="56"/>
    </row>
    <row r="5" spans="1:9" s="9" customFormat="1" ht="42.6" customHeight="1">
      <c r="B5" s="10" t="s">
        <v>4</v>
      </c>
      <c r="C5" s="10" t="s">
        <v>5</v>
      </c>
      <c r="D5" s="10" t="s">
        <v>1</v>
      </c>
      <c r="E5" s="15" t="s">
        <v>2</v>
      </c>
      <c r="F5" s="15" t="s">
        <v>1009</v>
      </c>
      <c r="G5" s="15" t="s">
        <v>252</v>
      </c>
      <c r="H5" s="15" t="s">
        <v>247</v>
      </c>
      <c r="I5" s="15" t="s">
        <v>248</v>
      </c>
    </row>
    <row r="6" spans="1:9" ht="216.75" customHeight="1">
      <c r="B6" s="16">
        <v>1</v>
      </c>
      <c r="C6" s="116" t="s">
        <v>1344</v>
      </c>
      <c r="D6" s="116" t="s">
        <v>1345</v>
      </c>
      <c r="E6" s="8" t="s">
        <v>1439</v>
      </c>
      <c r="F6" s="16" t="s">
        <v>530</v>
      </c>
      <c r="G6" s="66"/>
      <c r="H6" s="25"/>
      <c r="I6" s="25"/>
    </row>
    <row r="7" spans="1:9" ht="111.75" customHeight="1">
      <c r="B7" s="16">
        <v>2</v>
      </c>
      <c r="C7" s="116"/>
      <c r="D7" s="116"/>
      <c r="E7" s="8" t="s">
        <v>1307</v>
      </c>
      <c r="F7" s="16"/>
      <c r="G7" s="66"/>
      <c r="H7" s="25"/>
      <c r="I7" s="25"/>
    </row>
    <row r="8" spans="1:9" ht="141" customHeight="1">
      <c r="B8" s="16">
        <v>3</v>
      </c>
      <c r="C8" s="116"/>
      <c r="D8" s="116"/>
      <c r="E8" s="8" t="s">
        <v>1340</v>
      </c>
      <c r="F8" s="16" t="s">
        <v>530</v>
      </c>
      <c r="G8" s="66"/>
      <c r="H8" s="25"/>
      <c r="I8" s="25"/>
    </row>
    <row r="9" spans="1:9" ht="114.75" customHeight="1">
      <c r="B9" s="16">
        <f t="shared" ref="B9:B57" si="0">ROW()-5</f>
        <v>4</v>
      </c>
      <c r="C9" s="116"/>
      <c r="D9" s="116"/>
      <c r="E9" s="8" t="s">
        <v>1308</v>
      </c>
      <c r="F9" s="16" t="s">
        <v>530</v>
      </c>
      <c r="G9" s="66"/>
      <c r="H9" s="25"/>
      <c r="I9" s="25"/>
    </row>
    <row r="10" spans="1:9" ht="84" customHeight="1">
      <c r="B10" s="16">
        <f t="shared" si="0"/>
        <v>5</v>
      </c>
      <c r="C10" s="116"/>
      <c r="D10" s="116"/>
      <c r="E10" s="8" t="s">
        <v>1012</v>
      </c>
      <c r="F10" s="16"/>
      <c r="G10" s="6"/>
      <c r="H10" s="25"/>
      <c r="I10" s="25"/>
    </row>
    <row r="11" spans="1:9" ht="58.5" customHeight="1">
      <c r="B11" s="16">
        <f t="shared" si="0"/>
        <v>6</v>
      </c>
      <c r="C11" s="117"/>
      <c r="D11" s="117"/>
      <c r="E11" s="8" t="s">
        <v>19</v>
      </c>
      <c r="F11" s="16" t="s">
        <v>530</v>
      </c>
      <c r="G11" s="6"/>
      <c r="H11" s="25"/>
      <c r="I11" s="25"/>
    </row>
    <row r="12" spans="1:9" ht="43.5" customHeight="1">
      <c r="B12" s="16">
        <f t="shared" si="0"/>
        <v>7</v>
      </c>
      <c r="C12" s="118" t="s">
        <v>255</v>
      </c>
      <c r="D12" s="118" t="s">
        <v>256</v>
      </c>
      <c r="E12" s="8" t="s">
        <v>1440</v>
      </c>
      <c r="F12" s="16" t="s">
        <v>530</v>
      </c>
      <c r="G12" s="25"/>
      <c r="H12" s="6"/>
      <c r="I12" s="6"/>
    </row>
    <row r="13" spans="1:9" ht="43.5" customHeight="1">
      <c r="B13" s="16">
        <f t="shared" si="0"/>
        <v>8</v>
      </c>
      <c r="C13" s="116"/>
      <c r="D13" s="117"/>
      <c r="E13" s="8" t="s">
        <v>1441</v>
      </c>
      <c r="F13" s="16" t="s">
        <v>530</v>
      </c>
      <c r="G13" s="25"/>
      <c r="H13" s="6"/>
      <c r="I13" s="6"/>
    </row>
    <row r="14" spans="1:9" ht="43.5" customHeight="1">
      <c r="B14" s="16">
        <f t="shared" si="0"/>
        <v>9</v>
      </c>
      <c r="C14" s="116"/>
      <c r="D14" s="118" t="s">
        <v>1011</v>
      </c>
      <c r="E14" s="8" t="s">
        <v>1442</v>
      </c>
      <c r="F14" s="16"/>
      <c r="G14" s="25"/>
      <c r="H14" s="6"/>
      <c r="I14" s="6"/>
    </row>
    <row r="15" spans="1:9" ht="43.5" customHeight="1">
      <c r="B15" s="16">
        <f t="shared" si="0"/>
        <v>10</v>
      </c>
      <c r="C15" s="117"/>
      <c r="D15" s="117"/>
      <c r="E15" s="8" t="s">
        <v>1443</v>
      </c>
      <c r="F15" s="16"/>
      <c r="G15" s="25"/>
      <c r="H15" s="6"/>
      <c r="I15" s="6"/>
    </row>
    <row r="16" spans="1:9" ht="202.5" customHeight="1">
      <c r="B16" s="16">
        <f t="shared" si="0"/>
        <v>11</v>
      </c>
      <c r="C16" s="121" t="s">
        <v>0</v>
      </c>
      <c r="D16" s="118" t="s">
        <v>253</v>
      </c>
      <c r="E16" s="8" t="s">
        <v>1444</v>
      </c>
      <c r="F16" s="16" t="s">
        <v>530</v>
      </c>
      <c r="G16" s="25"/>
      <c r="H16" s="66"/>
      <c r="I16" s="66"/>
    </row>
    <row r="17" spans="2:9" ht="58.5" customHeight="1">
      <c r="B17" s="16">
        <f t="shared" si="0"/>
        <v>12</v>
      </c>
      <c r="C17" s="122"/>
      <c r="D17" s="116"/>
      <c r="E17" s="8" t="s">
        <v>1445</v>
      </c>
      <c r="F17" s="16" t="s">
        <v>530</v>
      </c>
      <c r="G17" s="25"/>
      <c r="H17" s="6"/>
      <c r="I17" s="6"/>
    </row>
    <row r="18" spans="2:9" ht="230.25" customHeight="1">
      <c r="B18" s="16">
        <f t="shared" si="0"/>
        <v>13</v>
      </c>
      <c r="C18" s="122"/>
      <c r="D18" s="116"/>
      <c r="E18" s="8" t="s">
        <v>1446</v>
      </c>
      <c r="F18" s="16" t="s">
        <v>530</v>
      </c>
      <c r="G18" s="25"/>
      <c r="H18" s="66"/>
      <c r="I18" s="66"/>
    </row>
    <row r="19" spans="2:9" ht="73.5" customHeight="1">
      <c r="B19" s="16">
        <f t="shared" si="0"/>
        <v>14</v>
      </c>
      <c r="C19" s="122"/>
      <c r="D19" s="116"/>
      <c r="E19" s="8" t="s">
        <v>1447</v>
      </c>
      <c r="F19" s="16" t="s">
        <v>530</v>
      </c>
      <c r="G19" s="25"/>
      <c r="H19" s="66"/>
      <c r="I19" s="66"/>
    </row>
    <row r="20" spans="2:9" ht="249" customHeight="1">
      <c r="B20" s="16">
        <f t="shared" si="0"/>
        <v>15</v>
      </c>
      <c r="C20" s="122"/>
      <c r="D20" s="117"/>
      <c r="E20" s="60" t="s">
        <v>1448</v>
      </c>
      <c r="F20" s="16" t="s">
        <v>530</v>
      </c>
      <c r="G20" s="25"/>
      <c r="H20" s="6"/>
      <c r="I20" s="6"/>
    </row>
    <row r="21" spans="2:9" ht="118.5" customHeight="1">
      <c r="B21" s="16">
        <f t="shared" si="0"/>
        <v>16</v>
      </c>
      <c r="C21" s="122"/>
      <c r="D21" s="118" t="s">
        <v>1449</v>
      </c>
      <c r="E21" s="8" t="s">
        <v>1450</v>
      </c>
      <c r="F21" s="16" t="s">
        <v>1010</v>
      </c>
      <c r="G21" s="25"/>
      <c r="H21" s="6"/>
      <c r="I21" s="6"/>
    </row>
    <row r="22" spans="2:9" s="13" customFormat="1" ht="58.5" customHeight="1">
      <c r="B22" s="16">
        <f t="shared" si="0"/>
        <v>17</v>
      </c>
      <c r="C22" s="122"/>
      <c r="D22" s="116"/>
      <c r="E22" s="8" t="s">
        <v>1451</v>
      </c>
      <c r="F22" s="16" t="s">
        <v>1010</v>
      </c>
      <c r="G22" s="61"/>
      <c r="H22" s="62"/>
      <c r="I22" s="62"/>
    </row>
    <row r="23" spans="2:9" ht="157.5">
      <c r="B23" s="16">
        <f t="shared" si="0"/>
        <v>18</v>
      </c>
      <c r="C23" s="122"/>
      <c r="D23" s="116"/>
      <c r="E23" s="8" t="s">
        <v>1465</v>
      </c>
      <c r="F23" s="16" t="s">
        <v>1010</v>
      </c>
      <c r="G23" s="25"/>
      <c r="H23" s="66"/>
      <c r="I23" s="25"/>
    </row>
    <row r="24" spans="2:9" ht="58.5" customHeight="1">
      <c r="B24" s="16">
        <f t="shared" si="0"/>
        <v>19</v>
      </c>
      <c r="C24" s="122"/>
      <c r="D24" s="116"/>
      <c r="E24" s="8" t="s">
        <v>583</v>
      </c>
      <c r="F24" s="16" t="s">
        <v>1010</v>
      </c>
      <c r="G24" s="25"/>
      <c r="H24" s="6"/>
      <c r="I24" s="25"/>
    </row>
    <row r="25" spans="2:9" ht="273" customHeight="1">
      <c r="B25" s="16">
        <f t="shared" si="0"/>
        <v>20</v>
      </c>
      <c r="C25" s="122"/>
      <c r="D25" s="116"/>
      <c r="E25" s="8" t="s">
        <v>1452</v>
      </c>
      <c r="F25" s="16" t="s">
        <v>1010</v>
      </c>
      <c r="G25" s="25"/>
      <c r="H25" s="25"/>
      <c r="I25" s="66"/>
    </row>
    <row r="26" spans="2:9" ht="75" customHeight="1">
      <c r="B26" s="16">
        <f t="shared" si="0"/>
        <v>21</v>
      </c>
      <c r="C26" s="122"/>
      <c r="D26" s="116"/>
      <c r="E26" s="8" t="s">
        <v>1453</v>
      </c>
      <c r="F26" s="16"/>
      <c r="G26" s="25"/>
      <c r="H26" s="106"/>
      <c r="I26" s="6"/>
    </row>
    <row r="27" spans="2:9" ht="81" customHeight="1">
      <c r="B27" s="16">
        <f t="shared" si="0"/>
        <v>22</v>
      </c>
      <c r="C27" s="122"/>
      <c r="D27" s="117"/>
      <c r="E27" s="8" t="s">
        <v>1454</v>
      </c>
      <c r="F27" s="16"/>
      <c r="G27" s="25"/>
      <c r="H27" s="106"/>
      <c r="I27" s="6"/>
    </row>
    <row r="28" spans="2:9" ht="43.5" customHeight="1">
      <c r="B28" s="16">
        <f t="shared" si="0"/>
        <v>23</v>
      </c>
      <c r="C28" s="122"/>
      <c r="D28" s="118" t="s">
        <v>269</v>
      </c>
      <c r="E28" s="8" t="s">
        <v>1341</v>
      </c>
      <c r="F28" s="16" t="s">
        <v>1010</v>
      </c>
      <c r="G28" s="25"/>
      <c r="H28" s="6"/>
      <c r="I28" s="6"/>
    </row>
    <row r="29" spans="2:9" ht="123" customHeight="1">
      <c r="B29" s="16">
        <f t="shared" si="0"/>
        <v>24</v>
      </c>
      <c r="C29" s="122"/>
      <c r="D29" s="116"/>
      <c r="E29" s="8" t="s">
        <v>1455</v>
      </c>
      <c r="F29" s="16" t="s">
        <v>1010</v>
      </c>
      <c r="G29" s="25"/>
      <c r="H29" s="66"/>
      <c r="I29" s="66"/>
    </row>
    <row r="30" spans="2:9" ht="57" customHeight="1">
      <c r="B30" s="16">
        <f t="shared" si="0"/>
        <v>25</v>
      </c>
      <c r="C30" s="122"/>
      <c r="D30" s="116"/>
      <c r="E30" s="8" t="s">
        <v>1406</v>
      </c>
      <c r="F30" s="16"/>
      <c r="G30" s="25"/>
      <c r="H30" s="6"/>
      <c r="I30" s="6"/>
    </row>
    <row r="31" spans="2:9" ht="88.5" customHeight="1">
      <c r="B31" s="16">
        <f t="shared" si="0"/>
        <v>26</v>
      </c>
      <c r="C31" s="122"/>
      <c r="D31" s="116"/>
      <c r="E31" s="8" t="s">
        <v>559</v>
      </c>
      <c r="F31" s="16" t="s">
        <v>1010</v>
      </c>
      <c r="G31" s="25"/>
      <c r="H31" s="66"/>
      <c r="I31" s="66"/>
    </row>
    <row r="32" spans="2:9" ht="43.5" customHeight="1">
      <c r="B32" s="16">
        <f t="shared" si="0"/>
        <v>27</v>
      </c>
      <c r="C32" s="122"/>
      <c r="D32" s="116"/>
      <c r="E32" s="8" t="s">
        <v>1360</v>
      </c>
      <c r="F32" s="16" t="s">
        <v>1010</v>
      </c>
      <c r="G32" s="25"/>
      <c r="H32" s="6"/>
      <c r="I32" s="6"/>
    </row>
    <row r="33" spans="2:9" ht="43.5" customHeight="1">
      <c r="B33" s="16">
        <f t="shared" si="0"/>
        <v>28</v>
      </c>
      <c r="C33" s="122"/>
      <c r="D33" s="116"/>
      <c r="E33" s="8" t="s">
        <v>1310</v>
      </c>
      <c r="F33" s="16" t="s">
        <v>1010</v>
      </c>
      <c r="G33" s="25"/>
      <c r="H33" s="6"/>
      <c r="I33" s="6"/>
    </row>
    <row r="34" spans="2:9" ht="118.5" customHeight="1">
      <c r="B34" s="16">
        <f t="shared" si="0"/>
        <v>29</v>
      </c>
      <c r="C34" s="122"/>
      <c r="D34" s="118" t="s">
        <v>572</v>
      </c>
      <c r="E34" s="8" t="s">
        <v>573</v>
      </c>
      <c r="F34" s="16" t="s">
        <v>1010</v>
      </c>
      <c r="G34" s="25"/>
      <c r="H34" s="66"/>
      <c r="I34" s="66"/>
    </row>
    <row r="35" spans="2:9" ht="354" customHeight="1">
      <c r="B35" s="16">
        <f t="shared" si="0"/>
        <v>30</v>
      </c>
      <c r="C35" s="122"/>
      <c r="D35" s="116"/>
      <c r="E35" s="8" t="s">
        <v>1456</v>
      </c>
      <c r="F35" s="16"/>
      <c r="G35" s="25"/>
      <c r="H35" s="25"/>
      <c r="I35" s="25"/>
    </row>
    <row r="36" spans="2:9" ht="43.5" customHeight="1">
      <c r="B36" s="16">
        <f t="shared" si="0"/>
        <v>31</v>
      </c>
      <c r="C36" s="122"/>
      <c r="D36" s="116"/>
      <c r="E36" s="8" t="s">
        <v>1457</v>
      </c>
      <c r="F36" s="16"/>
      <c r="G36" s="25"/>
      <c r="H36" s="6"/>
      <c r="I36" s="6"/>
    </row>
    <row r="37" spans="2:9" ht="43.5" customHeight="1">
      <c r="B37" s="16">
        <f t="shared" si="0"/>
        <v>32</v>
      </c>
      <c r="C37" s="123"/>
      <c r="D37" s="117"/>
      <c r="E37" s="8" t="s">
        <v>1458</v>
      </c>
      <c r="F37" s="16"/>
      <c r="G37" s="25"/>
      <c r="H37" s="6" t="s">
        <v>578</v>
      </c>
      <c r="I37" s="6" t="s">
        <v>578</v>
      </c>
    </row>
    <row r="38" spans="2:9" ht="73.5" customHeight="1">
      <c r="B38" s="16">
        <f t="shared" si="0"/>
        <v>33</v>
      </c>
      <c r="C38" s="121" t="s">
        <v>264</v>
      </c>
      <c r="D38" s="118" t="s">
        <v>1459</v>
      </c>
      <c r="E38" s="8" t="s">
        <v>570</v>
      </c>
      <c r="F38" s="16" t="s">
        <v>530</v>
      </c>
      <c r="G38" s="25"/>
      <c r="H38" s="6"/>
      <c r="I38" s="25"/>
    </row>
    <row r="39" spans="2:9" ht="58.5" customHeight="1">
      <c r="B39" s="16">
        <f t="shared" si="0"/>
        <v>34</v>
      </c>
      <c r="C39" s="122"/>
      <c r="D39" s="116"/>
      <c r="E39" s="8" t="s">
        <v>520</v>
      </c>
      <c r="F39" s="16" t="s">
        <v>530</v>
      </c>
      <c r="G39" s="25"/>
      <c r="H39" s="6"/>
      <c r="I39" s="25"/>
    </row>
    <row r="40" spans="2:9" ht="58.5" customHeight="1">
      <c r="B40" s="16">
        <f t="shared" si="0"/>
        <v>35</v>
      </c>
      <c r="C40" s="122"/>
      <c r="D40" s="116"/>
      <c r="E40" s="8" t="s">
        <v>521</v>
      </c>
      <c r="F40" s="16" t="s">
        <v>530</v>
      </c>
      <c r="G40" s="25"/>
      <c r="H40" s="6"/>
      <c r="I40" s="25"/>
    </row>
    <row r="41" spans="2:9" ht="118.5" customHeight="1">
      <c r="B41" s="16">
        <f t="shared" si="0"/>
        <v>36</v>
      </c>
      <c r="C41" s="122"/>
      <c r="D41" s="118" t="s">
        <v>471</v>
      </c>
      <c r="E41" s="8" t="s">
        <v>574</v>
      </c>
      <c r="F41" s="16" t="s">
        <v>530</v>
      </c>
      <c r="G41" s="25"/>
      <c r="H41" s="6"/>
      <c r="I41" s="25"/>
    </row>
    <row r="42" spans="2:9" ht="58.5" customHeight="1">
      <c r="B42" s="16">
        <f t="shared" si="0"/>
        <v>37</v>
      </c>
      <c r="C42" s="122"/>
      <c r="D42" s="119"/>
      <c r="E42" s="8" t="s">
        <v>575</v>
      </c>
      <c r="F42" s="16" t="s">
        <v>530</v>
      </c>
      <c r="G42" s="25"/>
      <c r="H42" s="6"/>
      <c r="I42" s="25"/>
    </row>
    <row r="43" spans="2:9" ht="43.5" customHeight="1">
      <c r="B43" s="16">
        <f t="shared" si="0"/>
        <v>38</v>
      </c>
      <c r="C43" s="122"/>
      <c r="D43" s="119"/>
      <c r="E43" s="8" t="s">
        <v>522</v>
      </c>
      <c r="F43" s="16" t="s">
        <v>530</v>
      </c>
      <c r="G43" s="25"/>
      <c r="H43" s="6"/>
      <c r="I43" s="25"/>
    </row>
    <row r="44" spans="2:9" ht="58.5" customHeight="1">
      <c r="B44" s="16">
        <f t="shared" si="0"/>
        <v>39</v>
      </c>
      <c r="C44" s="122"/>
      <c r="D44" s="120"/>
      <c r="E44" s="8" t="s">
        <v>587</v>
      </c>
      <c r="F44" s="16" t="s">
        <v>530</v>
      </c>
      <c r="G44" s="25"/>
      <c r="H44" s="25"/>
      <c r="I44" s="25"/>
    </row>
    <row r="45" spans="2:9" ht="88.5" customHeight="1">
      <c r="B45" s="16">
        <f t="shared" si="0"/>
        <v>40</v>
      </c>
      <c r="C45" s="122"/>
      <c r="D45" s="118" t="s">
        <v>469</v>
      </c>
      <c r="E45" s="8" t="s">
        <v>527</v>
      </c>
      <c r="F45" s="16" t="s">
        <v>530</v>
      </c>
      <c r="G45" s="57"/>
      <c r="H45" s="6"/>
      <c r="I45" s="57"/>
    </row>
    <row r="46" spans="2:9" ht="58.5" customHeight="1">
      <c r="B46" s="16">
        <f t="shared" si="0"/>
        <v>41</v>
      </c>
      <c r="C46" s="122"/>
      <c r="D46" s="120"/>
      <c r="E46" s="8" t="s">
        <v>523</v>
      </c>
      <c r="F46" s="16" t="s">
        <v>530</v>
      </c>
      <c r="G46" s="57"/>
      <c r="H46" s="6"/>
      <c r="I46" s="57"/>
    </row>
    <row r="47" spans="2:9" ht="118.5" customHeight="1">
      <c r="B47" s="16">
        <f t="shared" si="0"/>
        <v>42</v>
      </c>
      <c r="C47" s="122"/>
      <c r="D47" s="118" t="s">
        <v>470</v>
      </c>
      <c r="E47" s="8" t="s">
        <v>576</v>
      </c>
      <c r="F47" s="16" t="s">
        <v>530</v>
      </c>
      <c r="G47" s="25"/>
      <c r="H47" s="6"/>
      <c r="I47" s="25"/>
    </row>
    <row r="48" spans="2:9" ht="43.5" customHeight="1">
      <c r="B48" s="16">
        <f t="shared" si="0"/>
        <v>43</v>
      </c>
      <c r="C48" s="122"/>
      <c r="D48" s="116"/>
      <c r="E48" s="8" t="s">
        <v>524</v>
      </c>
      <c r="F48" s="16" t="s">
        <v>530</v>
      </c>
      <c r="G48" s="25"/>
      <c r="H48" s="6"/>
      <c r="I48" s="25"/>
    </row>
    <row r="49" spans="2:9" ht="150" customHeight="1">
      <c r="B49" s="16">
        <f t="shared" si="0"/>
        <v>44</v>
      </c>
      <c r="C49" s="122"/>
      <c r="D49" s="118" t="s">
        <v>1343</v>
      </c>
      <c r="E49" s="8" t="s">
        <v>1409</v>
      </c>
      <c r="F49" s="16"/>
      <c r="G49" s="25"/>
      <c r="H49" s="66"/>
      <c r="I49" s="25"/>
    </row>
    <row r="50" spans="2:9" ht="47.25">
      <c r="B50" s="16">
        <f t="shared" si="0"/>
        <v>45</v>
      </c>
      <c r="C50" s="122"/>
      <c r="D50" s="116"/>
      <c r="E50" s="8" t="s">
        <v>1346</v>
      </c>
      <c r="F50" s="16"/>
      <c r="G50" s="25"/>
      <c r="H50" s="6"/>
      <c r="I50" s="25"/>
    </row>
    <row r="51" spans="2:9" ht="63">
      <c r="B51" s="16">
        <f t="shared" si="0"/>
        <v>46</v>
      </c>
      <c r="C51" s="122"/>
      <c r="D51" s="117"/>
      <c r="E51" s="8" t="s">
        <v>1361</v>
      </c>
      <c r="F51" s="16"/>
      <c r="G51" s="25"/>
      <c r="H51" s="6"/>
      <c r="I51" s="25"/>
    </row>
    <row r="52" spans="2:9" ht="83.45" customHeight="1">
      <c r="B52" s="16">
        <f t="shared" si="0"/>
        <v>47</v>
      </c>
      <c r="C52" s="121" t="s">
        <v>1339</v>
      </c>
      <c r="D52" s="8" t="s">
        <v>1348</v>
      </c>
      <c r="E52" s="8" t="s">
        <v>1349</v>
      </c>
      <c r="F52" s="16"/>
      <c r="G52" s="57"/>
      <c r="H52" s="57"/>
      <c r="I52" s="6"/>
    </row>
    <row r="53" spans="2:9" ht="73.5" customHeight="1">
      <c r="B53" s="16">
        <f t="shared" si="0"/>
        <v>48</v>
      </c>
      <c r="C53" s="124"/>
      <c r="D53" s="8" t="s">
        <v>519</v>
      </c>
      <c r="E53" s="8" t="s">
        <v>528</v>
      </c>
      <c r="F53" s="16" t="s">
        <v>530</v>
      </c>
      <c r="G53" s="57"/>
      <c r="H53" s="57"/>
      <c r="I53" s="6"/>
    </row>
    <row r="54" spans="2:9" ht="99.6" customHeight="1">
      <c r="B54" s="16">
        <f t="shared" ref="B54:B68" si="1">ROW()-5</f>
        <v>49</v>
      </c>
      <c r="C54" s="124"/>
      <c r="D54" s="8" t="s">
        <v>525</v>
      </c>
      <c r="E54" s="8" t="s">
        <v>1460</v>
      </c>
      <c r="F54" s="16" t="s">
        <v>530</v>
      </c>
      <c r="G54" s="57"/>
      <c r="H54" s="57"/>
      <c r="I54" s="6"/>
    </row>
    <row r="55" spans="2:9" ht="223.5" customHeight="1">
      <c r="B55" s="16">
        <f t="shared" si="0"/>
        <v>50</v>
      </c>
      <c r="C55" s="124"/>
      <c r="D55" s="118" t="s">
        <v>1342</v>
      </c>
      <c r="E55" s="60" t="s">
        <v>1466</v>
      </c>
      <c r="F55" s="16"/>
      <c r="G55" s="25"/>
      <c r="H55" s="25"/>
      <c r="I55" s="66"/>
    </row>
    <row r="56" spans="2:9" ht="42" customHeight="1">
      <c r="B56" s="16">
        <f t="shared" si="0"/>
        <v>51</v>
      </c>
      <c r="C56" s="124"/>
      <c r="D56" s="116"/>
      <c r="E56" s="8" t="s">
        <v>1347</v>
      </c>
      <c r="F56" s="16"/>
      <c r="G56" s="25"/>
      <c r="H56" s="25"/>
      <c r="I56" s="6"/>
    </row>
    <row r="57" spans="2:9" ht="157.5" customHeight="1">
      <c r="B57" s="16">
        <f t="shared" si="0"/>
        <v>52</v>
      </c>
      <c r="C57" s="124"/>
      <c r="D57" s="116"/>
      <c r="E57" s="60" t="s">
        <v>1461</v>
      </c>
      <c r="F57" s="16"/>
      <c r="G57" s="25"/>
      <c r="H57" s="25"/>
      <c r="I57" s="6"/>
    </row>
    <row r="58" spans="2:9" ht="73.5" customHeight="1">
      <c r="B58" s="16">
        <f t="shared" si="1"/>
        <v>53</v>
      </c>
      <c r="C58" s="124"/>
      <c r="D58" s="8" t="s">
        <v>557</v>
      </c>
      <c r="E58" s="8" t="s">
        <v>558</v>
      </c>
      <c r="F58" s="16" t="s">
        <v>530</v>
      </c>
      <c r="G58" s="57"/>
      <c r="H58" s="57"/>
      <c r="I58" s="6"/>
    </row>
    <row r="59" spans="2:9" ht="102" customHeight="1">
      <c r="B59" s="16">
        <f t="shared" si="1"/>
        <v>54</v>
      </c>
      <c r="C59" s="124"/>
      <c r="D59" s="118" t="s">
        <v>526</v>
      </c>
      <c r="E59" s="8" t="s">
        <v>1311</v>
      </c>
      <c r="F59" s="16"/>
      <c r="G59" s="57"/>
      <c r="H59" s="57"/>
      <c r="I59" s="6"/>
    </row>
    <row r="60" spans="2:9" ht="58.5" customHeight="1">
      <c r="B60" s="16">
        <f t="shared" si="1"/>
        <v>55</v>
      </c>
      <c r="C60" s="124"/>
      <c r="D60" s="120"/>
      <c r="E60" s="8" t="s">
        <v>554</v>
      </c>
      <c r="F60" s="16" t="s">
        <v>530</v>
      </c>
      <c r="G60" s="57"/>
      <c r="H60" s="57"/>
      <c r="I60" s="6"/>
    </row>
    <row r="61" spans="2:9" ht="88.5" customHeight="1">
      <c r="B61" s="16">
        <f t="shared" si="1"/>
        <v>56</v>
      </c>
      <c r="C61" s="124"/>
      <c r="D61" s="8" t="s">
        <v>552</v>
      </c>
      <c r="E61" s="8" t="s">
        <v>553</v>
      </c>
      <c r="F61" s="16" t="s">
        <v>530</v>
      </c>
      <c r="G61" s="57"/>
      <c r="H61" s="57"/>
      <c r="I61" s="6"/>
    </row>
    <row r="62" spans="2:9" ht="58.5" customHeight="1">
      <c r="B62" s="16">
        <f t="shared" si="1"/>
        <v>57</v>
      </c>
      <c r="C62" s="125"/>
      <c r="D62" s="8" t="s">
        <v>551</v>
      </c>
      <c r="E62" s="8" t="s">
        <v>577</v>
      </c>
      <c r="F62" s="16" t="s">
        <v>530</v>
      </c>
      <c r="G62" s="57"/>
      <c r="H62" s="57"/>
      <c r="I62" s="6"/>
    </row>
    <row r="63" spans="2:9" ht="58.5" customHeight="1">
      <c r="B63" s="16">
        <f t="shared" si="1"/>
        <v>58</v>
      </c>
      <c r="C63" s="118" t="s">
        <v>21</v>
      </c>
      <c r="D63" s="8" t="s">
        <v>263</v>
      </c>
      <c r="E63" s="8" t="s">
        <v>28</v>
      </c>
      <c r="F63" s="16" t="s">
        <v>530</v>
      </c>
      <c r="G63" s="57"/>
      <c r="H63" s="6"/>
      <c r="I63" s="6"/>
    </row>
    <row r="64" spans="2:9" ht="43.5" customHeight="1">
      <c r="B64" s="16">
        <f t="shared" si="1"/>
        <v>59</v>
      </c>
      <c r="C64" s="119"/>
      <c r="D64" s="111" t="s">
        <v>9</v>
      </c>
      <c r="E64" s="8" t="s">
        <v>1462</v>
      </c>
      <c r="F64" s="16" t="s">
        <v>530</v>
      </c>
      <c r="G64" s="57"/>
      <c r="H64" s="6"/>
      <c r="I64" s="6"/>
    </row>
    <row r="65" spans="2:9" ht="43.5" customHeight="1">
      <c r="B65" s="16">
        <f t="shared" si="1"/>
        <v>60</v>
      </c>
      <c r="C65" s="119"/>
      <c r="D65" s="111" t="s">
        <v>1463</v>
      </c>
      <c r="E65" s="8" t="s">
        <v>1464</v>
      </c>
      <c r="F65" s="16"/>
      <c r="G65" s="57"/>
      <c r="H65" s="6"/>
      <c r="I65" s="6"/>
    </row>
    <row r="66" spans="2:9" ht="58.5" customHeight="1">
      <c r="B66" s="16">
        <f t="shared" si="1"/>
        <v>61</v>
      </c>
      <c r="C66" s="119"/>
      <c r="D66" s="8" t="s">
        <v>10</v>
      </c>
      <c r="E66" s="8" t="s">
        <v>1309</v>
      </c>
      <c r="F66" s="16" t="s">
        <v>530</v>
      </c>
      <c r="G66" s="57"/>
      <c r="H66" s="6"/>
      <c r="I66" s="6"/>
    </row>
    <row r="67" spans="2:9" ht="88.5" customHeight="1">
      <c r="B67" s="16">
        <f t="shared" si="1"/>
        <v>62</v>
      </c>
      <c r="C67" s="119"/>
      <c r="D67" s="118" t="s">
        <v>8</v>
      </c>
      <c r="E67" s="8" t="s">
        <v>11</v>
      </c>
      <c r="F67" s="16" t="s">
        <v>530</v>
      </c>
      <c r="G67" s="57"/>
      <c r="H67" s="66"/>
      <c r="I67" s="66"/>
    </row>
    <row r="68" spans="2:9" s="13" customFormat="1" ht="43.5" customHeight="1">
      <c r="B68" s="16">
        <f t="shared" si="1"/>
        <v>63</v>
      </c>
      <c r="C68" s="120"/>
      <c r="D68" s="117"/>
      <c r="E68" s="8" t="s">
        <v>26</v>
      </c>
      <c r="F68" s="16" t="s">
        <v>530</v>
      </c>
      <c r="G68" s="57"/>
      <c r="H68" s="58"/>
      <c r="I68" s="58"/>
    </row>
  </sheetData>
  <autoFilter ref="A5:I68" xr:uid="{00000000-0009-0000-0000-000000000000}"/>
  <mergeCells count="21">
    <mergeCell ref="C63:C68"/>
    <mergeCell ref="D67:D68"/>
    <mergeCell ref="D34:D37"/>
    <mergeCell ref="D38:D40"/>
    <mergeCell ref="D41:D44"/>
    <mergeCell ref="D45:D46"/>
    <mergeCell ref="C16:C37"/>
    <mergeCell ref="D16:D20"/>
    <mergeCell ref="D21:D27"/>
    <mergeCell ref="D28:D33"/>
    <mergeCell ref="D47:D48"/>
    <mergeCell ref="D49:D51"/>
    <mergeCell ref="D55:D57"/>
    <mergeCell ref="D59:D60"/>
    <mergeCell ref="C52:C62"/>
    <mergeCell ref="C38:C51"/>
    <mergeCell ref="C6:C11"/>
    <mergeCell ref="D6:D11"/>
    <mergeCell ref="C12:C15"/>
    <mergeCell ref="D12:D13"/>
    <mergeCell ref="D14:D15"/>
  </mergeCells>
  <phoneticPr fontId="7"/>
  <dataValidations count="1">
    <dataValidation allowBlank="1" showInputMessage="1" sqref="G10:G11" xr:uid="{00000000-0002-0000-0000-000000000000}"/>
  </dataValidations>
  <pageMargins left="0.31496062992125984" right="0.31496062992125984" top="0.55118110236220474" bottom="0.55118110236220474" header="0.31496062992125984" footer="0.31496062992125984"/>
  <pageSetup paperSize="8" scale="39" fitToHeight="0" orientation="landscape" r:id="rId1"/>
  <headerFooter>
    <oddHeader>&amp;F</oddHeader>
    <oddFooter>&amp;P / &amp;N ページ</oddFooter>
  </headerFooter>
  <legacyDrawing r:id="rId2"/>
  <extLst>
    <ext xmlns:x14="http://schemas.microsoft.com/office/spreadsheetml/2009/9/main" uri="{CCE6A557-97BC-4b89-ADB6-D9C93CAAB3DF}">
      <x14:dataValidations xmlns:xm="http://schemas.microsoft.com/office/excel/2006/main" count="15">
        <x14:dataValidation type="list" allowBlank="1" showInputMessage="1" xr:uid="{00000000-0002-0000-0000-000001000000}">
          <x14:formula1>
            <xm:f>Config!$A$2:$A$7</xm:f>
          </x14:formula1>
          <xm:sqref>G6</xm:sqref>
        </x14:dataValidation>
        <x14:dataValidation type="list" allowBlank="1" showInputMessage="1" xr:uid="{00000000-0002-0000-0000-000002000000}">
          <x14:formula1>
            <xm:f>Config!$B$2:$B$4</xm:f>
          </x14:formula1>
          <xm:sqref>G7</xm:sqref>
        </x14:dataValidation>
        <x14:dataValidation type="list" allowBlank="1" showInputMessage="1" xr:uid="{00000000-0002-0000-0000-000003000000}">
          <x14:formula1>
            <xm:f>Config!$C$2:$C$6</xm:f>
          </x14:formula1>
          <xm:sqref>G8</xm:sqref>
        </x14:dataValidation>
        <x14:dataValidation type="list" allowBlank="1" showInputMessage="1" xr:uid="{00000000-0002-0000-0000-000004000000}">
          <x14:formula1>
            <xm:f>Config!$D$2:$D$4</xm:f>
          </x14:formula1>
          <xm:sqref>G9</xm:sqref>
        </x14:dataValidation>
        <x14:dataValidation type="list" allowBlank="1" showInputMessage="1" xr:uid="{00000000-0002-0000-0000-000005000000}">
          <x14:formula1>
            <xm:f>Config!$E$2:$E$8</xm:f>
          </x14:formula1>
          <xm:sqref>H16:I16</xm:sqref>
        </x14:dataValidation>
        <x14:dataValidation type="list" allowBlank="1" showInputMessage="1" xr:uid="{00000000-0002-0000-0000-000006000000}">
          <x14:formula1>
            <xm:f>Config!$F$2:$F$11</xm:f>
          </x14:formula1>
          <xm:sqref>H18:I18</xm:sqref>
        </x14:dataValidation>
        <x14:dataValidation type="list" allowBlank="1" showInputMessage="1" xr:uid="{00000000-0002-0000-0000-000007000000}">
          <x14:formula1>
            <xm:f>Config!$G$2:$G$3</xm:f>
          </x14:formula1>
          <xm:sqref>H19:I19</xm:sqref>
        </x14:dataValidation>
        <x14:dataValidation type="list" allowBlank="1" showInputMessage="1" xr:uid="{00000000-0002-0000-0000-000008000000}">
          <x14:formula1>
            <xm:f>Config!$H$2:$H$4</xm:f>
          </x14:formula1>
          <xm:sqref>H23</xm:sqref>
        </x14:dataValidation>
        <x14:dataValidation type="list" allowBlank="1" showInputMessage="1" xr:uid="{00000000-0002-0000-0000-000009000000}">
          <x14:formula1>
            <xm:f>Config!$I$2:$I$5</xm:f>
          </x14:formula1>
          <xm:sqref>I25</xm:sqref>
        </x14:dataValidation>
        <x14:dataValidation type="list" allowBlank="1" showInputMessage="1" xr:uid="{00000000-0002-0000-0000-00000A000000}">
          <x14:formula1>
            <xm:f>Config!$K$2:$K$4</xm:f>
          </x14:formula1>
          <xm:sqref>H31:I31</xm:sqref>
        </x14:dataValidation>
        <x14:dataValidation type="list" allowBlank="1" showInputMessage="1" xr:uid="{00000000-0002-0000-0000-00000B000000}">
          <x14:formula1>
            <xm:f>Config!$L$2:$L$6</xm:f>
          </x14:formula1>
          <xm:sqref>H34:I34</xm:sqref>
        </x14:dataValidation>
        <x14:dataValidation type="list" allowBlank="1" showInputMessage="1" xr:uid="{00000000-0002-0000-0000-00000C000000}">
          <x14:formula1>
            <xm:f>Config!$M$2:$M$5</xm:f>
          </x14:formula1>
          <xm:sqref>H49</xm:sqref>
        </x14:dataValidation>
        <x14:dataValidation type="list" allowBlank="1" showInputMessage="1" xr:uid="{00000000-0002-0000-0000-00000D000000}">
          <x14:formula1>
            <xm:f>Config!$N$2:$N$6</xm:f>
          </x14:formula1>
          <xm:sqref>I55</xm:sqref>
        </x14:dataValidation>
        <x14:dataValidation type="list" allowBlank="1" showInputMessage="1" xr:uid="{00000000-0002-0000-0000-00000E000000}">
          <x14:formula1>
            <xm:f>Config!$O$2:$O$5</xm:f>
          </x14:formula1>
          <xm:sqref>H67:I67</xm:sqref>
        </x14:dataValidation>
        <x14:dataValidation type="list" allowBlank="1" showInputMessage="1" xr:uid="{00000000-0002-0000-0000-00000F000000}">
          <x14:formula1>
            <xm:f>Config!$J$2:$J$4</xm:f>
          </x14:formula1>
          <xm:sqref>H29:I29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S11"/>
  <sheetViews>
    <sheetView topLeftCell="G1" zoomScale="70" zoomScaleNormal="70" workbookViewId="0">
      <selection activeCell="J5" sqref="J5"/>
    </sheetView>
  </sheetViews>
  <sheetFormatPr defaultColWidth="8.625" defaultRowHeight="18.75"/>
  <cols>
    <col min="1" max="3" width="21.375" style="1" customWidth="1"/>
    <col min="4" max="4" width="25.25" style="1" customWidth="1"/>
    <col min="5" max="5" width="21.375" style="1" customWidth="1"/>
    <col min="6" max="6" width="21.75" style="1" customWidth="1"/>
    <col min="7" max="13" width="19.625" style="1" customWidth="1"/>
    <col min="14" max="14" width="29" style="1" customWidth="1"/>
    <col min="15" max="15" width="27.75" style="1" customWidth="1"/>
    <col min="16" max="16" width="8.625" style="1"/>
    <col min="17" max="17" width="24.25" style="1" customWidth="1"/>
    <col min="18" max="18" width="24.25" customWidth="1"/>
    <col min="19" max="19" width="24.25" style="1" customWidth="1"/>
    <col min="20" max="16384" width="8.625" style="1"/>
  </cols>
  <sheetData>
    <row r="1" spans="1:19" ht="31.5">
      <c r="A1" s="2" t="s">
        <v>266</v>
      </c>
      <c r="B1" s="2" t="s">
        <v>267</v>
      </c>
      <c r="C1" s="2" t="s">
        <v>1376</v>
      </c>
      <c r="D1" s="2" t="s">
        <v>1384</v>
      </c>
      <c r="E1" s="2" t="s">
        <v>560</v>
      </c>
      <c r="F1" s="2" t="s">
        <v>1388</v>
      </c>
      <c r="G1" s="2" t="s">
        <v>581</v>
      </c>
      <c r="H1" s="2" t="s">
        <v>571</v>
      </c>
      <c r="I1" s="2" t="s">
        <v>1392</v>
      </c>
      <c r="J1" s="2" t="s">
        <v>1394</v>
      </c>
      <c r="K1" s="2" t="s">
        <v>1396</v>
      </c>
      <c r="L1" s="2" t="s">
        <v>1397</v>
      </c>
      <c r="M1" s="2" t="s">
        <v>1398</v>
      </c>
      <c r="N1" s="2" t="s">
        <v>1404</v>
      </c>
      <c r="O1" s="2" t="s">
        <v>1405</v>
      </c>
      <c r="Q1" s="2" t="s">
        <v>268</v>
      </c>
      <c r="R1" s="2" t="s">
        <v>1355</v>
      </c>
      <c r="S1" s="2" t="s">
        <v>1359</v>
      </c>
    </row>
    <row r="2" spans="1:19" ht="94.5">
      <c r="A2" s="1" t="s">
        <v>1364</v>
      </c>
      <c r="B2" s="1" t="s">
        <v>1368</v>
      </c>
      <c r="C2" s="1" t="s">
        <v>1371</v>
      </c>
      <c r="D2" s="1" t="s">
        <v>250</v>
      </c>
      <c r="E2" s="1" t="s">
        <v>1377</v>
      </c>
      <c r="F2" s="1" t="s">
        <v>27</v>
      </c>
      <c r="G2" s="1" t="s">
        <v>25</v>
      </c>
      <c r="H2" s="1" t="s">
        <v>582</v>
      </c>
      <c r="I2" s="1" t="s">
        <v>1357</v>
      </c>
      <c r="J2" s="1" t="s">
        <v>1393</v>
      </c>
      <c r="K2" s="1" t="s">
        <v>562</v>
      </c>
      <c r="L2" s="1" t="s">
        <v>565</v>
      </c>
      <c r="M2" s="1" t="s">
        <v>1357</v>
      </c>
      <c r="N2" s="1" t="s">
        <v>1399</v>
      </c>
      <c r="O2" s="1" t="s">
        <v>12</v>
      </c>
      <c r="Q2" s="1" t="s">
        <v>7</v>
      </c>
      <c r="R2" s="1" t="s">
        <v>7</v>
      </c>
      <c r="S2" s="1" t="s">
        <v>1357</v>
      </c>
    </row>
    <row r="3" spans="1:19" ht="110.25">
      <c r="A3" s="1" t="s">
        <v>1365</v>
      </c>
      <c r="B3" s="1" t="s">
        <v>1369</v>
      </c>
      <c r="C3" s="1" t="s">
        <v>1372</v>
      </c>
      <c r="D3" s="1" t="s">
        <v>251</v>
      </c>
      <c r="E3" s="1" t="s">
        <v>1383</v>
      </c>
      <c r="F3" s="1" t="s">
        <v>265</v>
      </c>
      <c r="G3" s="1" t="s">
        <v>20</v>
      </c>
      <c r="H3" s="1" t="s">
        <v>1389</v>
      </c>
      <c r="I3" s="1" t="s">
        <v>1390</v>
      </c>
      <c r="J3" s="1" t="s">
        <v>1407</v>
      </c>
      <c r="K3" s="1" t="s">
        <v>563</v>
      </c>
      <c r="L3" s="1" t="s">
        <v>566</v>
      </c>
      <c r="M3" s="1" t="s">
        <v>1395</v>
      </c>
      <c r="N3" s="1" t="s">
        <v>1400</v>
      </c>
      <c r="O3" s="1" t="s">
        <v>13</v>
      </c>
      <c r="Q3" s="1" t="s">
        <v>1351</v>
      </c>
      <c r="R3" s="1" t="s">
        <v>16</v>
      </c>
      <c r="S3" s="1" t="s">
        <v>1358</v>
      </c>
    </row>
    <row r="4" spans="1:19" ht="47.25">
      <c r="A4" s="1" t="s">
        <v>1366</v>
      </c>
      <c r="B4" s="1" t="s">
        <v>1370</v>
      </c>
      <c r="C4" s="1" t="s">
        <v>1373</v>
      </c>
      <c r="D4" s="1" t="s">
        <v>249</v>
      </c>
      <c r="E4" s="1" t="s">
        <v>1382</v>
      </c>
      <c r="F4" s="1" t="s">
        <v>1385</v>
      </c>
      <c r="H4" s="1" t="s">
        <v>561</v>
      </c>
      <c r="I4" s="1" t="s">
        <v>1391</v>
      </c>
      <c r="J4" s="1" t="s">
        <v>1408</v>
      </c>
      <c r="K4" s="1" t="s">
        <v>564</v>
      </c>
      <c r="L4" s="1" t="s">
        <v>567</v>
      </c>
      <c r="M4" s="1" t="s">
        <v>1391</v>
      </c>
      <c r="N4" s="1" t="s">
        <v>1401</v>
      </c>
      <c r="O4" s="1" t="s">
        <v>14</v>
      </c>
      <c r="Q4" s="1" t="s">
        <v>1352</v>
      </c>
      <c r="R4" s="1" t="s">
        <v>17</v>
      </c>
      <c r="S4" s="1" t="s">
        <v>14</v>
      </c>
    </row>
    <row r="5" spans="1:19" ht="47.25">
      <c r="A5" s="1" t="s">
        <v>1363</v>
      </c>
      <c r="C5" s="1" t="s">
        <v>1374</v>
      </c>
      <c r="E5" s="1" t="s">
        <v>1381</v>
      </c>
      <c r="F5" s="1" t="s">
        <v>1386</v>
      </c>
      <c r="I5" s="1" t="s">
        <v>270</v>
      </c>
      <c r="L5" s="1" t="s">
        <v>568</v>
      </c>
      <c r="M5" s="1" t="s">
        <v>270</v>
      </c>
      <c r="N5" s="1" t="s">
        <v>1402</v>
      </c>
      <c r="O5" s="1" t="s">
        <v>15</v>
      </c>
      <c r="Q5" s="1" t="s">
        <v>1353</v>
      </c>
    </row>
    <row r="6" spans="1:19" ht="47.25">
      <c r="A6" s="1" t="s">
        <v>1367</v>
      </c>
      <c r="C6" s="1" t="s">
        <v>1375</v>
      </c>
      <c r="E6" s="1" t="s">
        <v>1378</v>
      </c>
      <c r="F6" s="1" t="s">
        <v>258</v>
      </c>
      <c r="L6" s="1" t="s">
        <v>569</v>
      </c>
      <c r="N6" s="1" t="s">
        <v>1403</v>
      </c>
    </row>
    <row r="7" spans="1:19" ht="47.25">
      <c r="A7" s="1" t="s">
        <v>24</v>
      </c>
      <c r="E7" s="1" t="s">
        <v>1379</v>
      </c>
      <c r="F7" s="1" t="s">
        <v>259</v>
      </c>
    </row>
    <row r="8" spans="1:19" ht="47.25">
      <c r="E8" s="1" t="s">
        <v>1380</v>
      </c>
      <c r="F8" s="1" t="s">
        <v>260</v>
      </c>
    </row>
    <row r="9" spans="1:19" ht="47.25">
      <c r="F9" s="1" t="s">
        <v>261</v>
      </c>
    </row>
    <row r="10" spans="1:19" ht="47.25">
      <c r="F10" s="1" t="s">
        <v>1387</v>
      </c>
    </row>
    <row r="11" spans="1:19" ht="47.25">
      <c r="F11" s="1" t="s">
        <v>262</v>
      </c>
    </row>
  </sheetData>
  <phoneticPr fontId="7"/>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O15"/>
  <sheetViews>
    <sheetView workbookViewId="0">
      <selection activeCell="O2" sqref="O2"/>
    </sheetView>
  </sheetViews>
  <sheetFormatPr defaultRowHeight="18.75"/>
  <sheetData>
    <row r="2" spans="2:15">
      <c r="B2" t="s">
        <v>1323</v>
      </c>
      <c r="C2" t="s">
        <v>1324</v>
      </c>
      <c r="D2" t="s">
        <v>1325</v>
      </c>
      <c r="E2" t="s">
        <v>1326</v>
      </c>
      <c r="F2" t="s">
        <v>1327</v>
      </c>
      <c r="G2" t="s">
        <v>1328</v>
      </c>
      <c r="H2" t="s">
        <v>1329</v>
      </c>
      <c r="I2" t="s">
        <v>1330</v>
      </c>
      <c r="J2" t="s">
        <v>1331</v>
      </c>
      <c r="K2" t="s">
        <v>1332</v>
      </c>
      <c r="L2" t="s">
        <v>1333</v>
      </c>
      <c r="M2" t="s">
        <v>1334</v>
      </c>
      <c r="N2" t="s">
        <v>1335</v>
      </c>
      <c r="O2" t="s">
        <v>1336</v>
      </c>
    </row>
    <row r="3" spans="2:15">
      <c r="B3" t="s">
        <v>1324</v>
      </c>
      <c r="C3" t="s">
        <v>1325</v>
      </c>
      <c r="D3" t="s">
        <v>1326</v>
      </c>
      <c r="E3" t="s">
        <v>1327</v>
      </c>
      <c r="F3" t="s">
        <v>1328</v>
      </c>
      <c r="G3" t="s">
        <v>1329</v>
      </c>
      <c r="H3" t="s">
        <v>1330</v>
      </c>
      <c r="I3" t="s">
        <v>1331</v>
      </c>
      <c r="J3" t="s">
        <v>1332</v>
      </c>
      <c r="K3" t="s">
        <v>1333</v>
      </c>
      <c r="L3" t="s">
        <v>1334</v>
      </c>
      <c r="M3" t="s">
        <v>1335</v>
      </c>
      <c r="N3" t="s">
        <v>1336</v>
      </c>
    </row>
    <row r="4" spans="2:15">
      <c r="B4" t="s">
        <v>1325</v>
      </c>
      <c r="C4" t="s">
        <v>1326</v>
      </c>
      <c r="D4" t="s">
        <v>1327</v>
      </c>
      <c r="E4" t="s">
        <v>1328</v>
      </c>
      <c r="F4" t="s">
        <v>1329</v>
      </c>
      <c r="G4" t="s">
        <v>1330</v>
      </c>
      <c r="H4" t="s">
        <v>1331</v>
      </c>
      <c r="I4" t="s">
        <v>1332</v>
      </c>
      <c r="J4" t="s">
        <v>1333</v>
      </c>
      <c r="K4" t="s">
        <v>1334</v>
      </c>
      <c r="L4" t="s">
        <v>1335</v>
      </c>
      <c r="M4" t="s">
        <v>1336</v>
      </c>
    </row>
    <row r="5" spans="2:15">
      <c r="B5" t="s">
        <v>1326</v>
      </c>
      <c r="C5" t="s">
        <v>1327</v>
      </c>
      <c r="D5" t="s">
        <v>1328</v>
      </c>
      <c r="E5" t="s">
        <v>1329</v>
      </c>
      <c r="F5" t="s">
        <v>1330</v>
      </c>
      <c r="G5" t="s">
        <v>1331</v>
      </c>
      <c r="H5" t="s">
        <v>1332</v>
      </c>
      <c r="I5" t="s">
        <v>1333</v>
      </c>
      <c r="J5" t="s">
        <v>1334</v>
      </c>
      <c r="K5" t="s">
        <v>1335</v>
      </c>
      <c r="L5" t="s">
        <v>1336</v>
      </c>
    </row>
    <row r="6" spans="2:15">
      <c r="B6" t="s">
        <v>1327</v>
      </c>
      <c r="C6" t="s">
        <v>1328</v>
      </c>
      <c r="D6" t="s">
        <v>1329</v>
      </c>
      <c r="E6" t="s">
        <v>1330</v>
      </c>
      <c r="F6" t="s">
        <v>1331</v>
      </c>
      <c r="G6" t="s">
        <v>1332</v>
      </c>
      <c r="H6" t="s">
        <v>1333</v>
      </c>
      <c r="I6" t="s">
        <v>1334</v>
      </c>
      <c r="J6" t="s">
        <v>1335</v>
      </c>
      <c r="K6" t="s">
        <v>1336</v>
      </c>
    </row>
    <row r="7" spans="2:15">
      <c r="B7" t="s">
        <v>1328</v>
      </c>
      <c r="C7" t="s">
        <v>1329</v>
      </c>
      <c r="D7" t="s">
        <v>1330</v>
      </c>
      <c r="E7" t="s">
        <v>1331</v>
      </c>
      <c r="F7" t="s">
        <v>1332</v>
      </c>
      <c r="G7" t="s">
        <v>1333</v>
      </c>
      <c r="H7" t="s">
        <v>1334</v>
      </c>
      <c r="I7" t="s">
        <v>1335</v>
      </c>
      <c r="J7" t="s">
        <v>1336</v>
      </c>
    </row>
    <row r="8" spans="2:15">
      <c r="B8" t="s">
        <v>1329</v>
      </c>
      <c r="C8" t="s">
        <v>1330</v>
      </c>
      <c r="D8" t="s">
        <v>1331</v>
      </c>
      <c r="E8" t="s">
        <v>1332</v>
      </c>
      <c r="F8" t="s">
        <v>1333</v>
      </c>
      <c r="G8" t="s">
        <v>1334</v>
      </c>
      <c r="H8" t="s">
        <v>1335</v>
      </c>
      <c r="I8" t="s">
        <v>1336</v>
      </c>
    </row>
    <row r="9" spans="2:15">
      <c r="B9" t="s">
        <v>1330</v>
      </c>
      <c r="C9" t="s">
        <v>1331</v>
      </c>
      <c r="D9" t="s">
        <v>1332</v>
      </c>
      <c r="E9" t="s">
        <v>1333</v>
      </c>
      <c r="F9" t="s">
        <v>1334</v>
      </c>
      <c r="G9" t="s">
        <v>1335</v>
      </c>
      <c r="H9" t="s">
        <v>1336</v>
      </c>
    </row>
    <row r="10" spans="2:15">
      <c r="B10" t="s">
        <v>1331</v>
      </c>
      <c r="C10" t="s">
        <v>1332</v>
      </c>
      <c r="D10" t="s">
        <v>1333</v>
      </c>
      <c r="E10" t="s">
        <v>1334</v>
      </c>
      <c r="F10" t="s">
        <v>1335</v>
      </c>
      <c r="G10" t="s">
        <v>1336</v>
      </c>
    </row>
    <row r="11" spans="2:15">
      <c r="B11" t="s">
        <v>1332</v>
      </c>
      <c r="C11" t="s">
        <v>1333</v>
      </c>
      <c r="D11" t="s">
        <v>1334</v>
      </c>
      <c r="E11" t="s">
        <v>1335</v>
      </c>
      <c r="F11" t="s">
        <v>1336</v>
      </c>
    </row>
    <row r="12" spans="2:15">
      <c r="B12" t="s">
        <v>1333</v>
      </c>
      <c r="C12" t="s">
        <v>1334</v>
      </c>
      <c r="D12" t="s">
        <v>1335</v>
      </c>
      <c r="E12" t="s">
        <v>1336</v>
      </c>
    </row>
    <row r="13" spans="2:15">
      <c r="B13" t="s">
        <v>1334</v>
      </c>
      <c r="C13" t="s">
        <v>1335</v>
      </c>
      <c r="D13" t="s">
        <v>1336</v>
      </c>
    </row>
    <row r="14" spans="2:15">
      <c r="B14" t="s">
        <v>1335</v>
      </c>
      <c r="C14" t="s">
        <v>1336</v>
      </c>
    </row>
    <row r="15" spans="2:15">
      <c r="B15" t="s">
        <v>1336</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F71"/>
  <sheetViews>
    <sheetView showGridLines="0" zoomScale="70" zoomScaleNormal="70" workbookViewId="0">
      <pane ySplit="6" topLeftCell="A7" activePane="bottomLeft" state="frozen"/>
      <selection activeCell="B2" sqref="B2"/>
      <selection pane="bottomLeft" activeCell="F37" sqref="F37"/>
    </sheetView>
  </sheetViews>
  <sheetFormatPr defaultColWidth="8.75" defaultRowHeight="15.75"/>
  <cols>
    <col min="1" max="1" width="5.75" style="36" customWidth="1"/>
    <col min="2" max="2" width="4.75" style="36" customWidth="1"/>
    <col min="3" max="3" width="21.75" style="36" customWidth="1"/>
    <col min="4" max="4" width="42.5" style="36" customWidth="1"/>
    <col min="5" max="6" width="46.625" style="36" customWidth="1"/>
    <col min="7" max="16384" width="8.75" style="36"/>
  </cols>
  <sheetData>
    <row r="1" spans="1:6" ht="19.5">
      <c r="A1" s="35" t="s">
        <v>586</v>
      </c>
    </row>
    <row r="2" spans="1:6">
      <c r="B2" s="37" t="s">
        <v>472</v>
      </c>
      <c r="D2" s="38"/>
    </row>
    <row r="3" spans="1:6">
      <c r="B3" s="37" t="s">
        <v>473</v>
      </c>
      <c r="D3" s="38"/>
    </row>
    <row r="4" spans="1:6" ht="7.15" customHeight="1">
      <c r="B4" s="37"/>
      <c r="D4" s="38"/>
    </row>
    <row r="5" spans="1:6">
      <c r="B5" s="37" t="s">
        <v>585</v>
      </c>
      <c r="D5" s="38"/>
    </row>
    <row r="6" spans="1:6" ht="144.6" customHeight="1">
      <c r="B6" s="37"/>
      <c r="C6" s="127" t="s">
        <v>474</v>
      </c>
      <c r="D6" s="128"/>
      <c r="E6" s="39" t="s">
        <v>475</v>
      </c>
      <c r="F6" s="40" t="s">
        <v>476</v>
      </c>
    </row>
    <row r="7" spans="1:6" ht="19.5">
      <c r="B7" s="67"/>
      <c r="C7" s="126" t="s">
        <v>477</v>
      </c>
      <c r="D7" s="65" t="s">
        <v>478</v>
      </c>
      <c r="E7" s="66"/>
      <c r="F7" s="63"/>
    </row>
    <row r="8" spans="1:6" ht="19.5">
      <c r="B8" s="67"/>
      <c r="C8" s="126"/>
      <c r="D8" s="65" t="s">
        <v>479</v>
      </c>
      <c r="E8" s="66"/>
      <c r="F8" s="63"/>
    </row>
    <row r="9" spans="1:6" ht="19.5">
      <c r="B9" s="67"/>
      <c r="C9" s="126"/>
      <c r="D9" s="65" t="s">
        <v>480</v>
      </c>
      <c r="E9" s="66"/>
      <c r="F9" s="63"/>
    </row>
    <row r="10" spans="1:6" ht="19.5">
      <c r="B10" s="67"/>
      <c r="C10" s="126"/>
      <c r="D10" s="65" t="s">
        <v>481</v>
      </c>
      <c r="E10" s="66"/>
      <c r="F10" s="63"/>
    </row>
    <row r="11" spans="1:6" ht="19.5">
      <c r="B11" s="67"/>
      <c r="C11" s="126"/>
      <c r="D11" s="65" t="s">
        <v>482</v>
      </c>
      <c r="E11" s="66"/>
      <c r="F11" s="63"/>
    </row>
    <row r="12" spans="1:6" ht="19.5">
      <c r="B12" s="67"/>
      <c r="C12" s="126"/>
      <c r="D12" s="65" t="s">
        <v>483</v>
      </c>
      <c r="E12" s="66"/>
      <c r="F12" s="63"/>
    </row>
    <row r="13" spans="1:6" ht="19.5">
      <c r="B13" s="67"/>
      <c r="C13" s="126"/>
      <c r="D13" s="65" t="s">
        <v>484</v>
      </c>
      <c r="E13" s="66"/>
      <c r="F13" s="63"/>
    </row>
    <row r="14" spans="1:6" ht="19.5">
      <c r="B14" s="67"/>
      <c r="C14" s="126"/>
      <c r="D14" s="65" t="s">
        <v>485</v>
      </c>
      <c r="E14" s="66"/>
      <c r="F14" s="63"/>
    </row>
    <row r="15" spans="1:6" ht="19.5">
      <c r="B15" s="67"/>
      <c r="C15" s="126"/>
      <c r="D15" s="65" t="s">
        <v>486</v>
      </c>
      <c r="E15" s="66"/>
      <c r="F15" s="63"/>
    </row>
    <row r="16" spans="1:6" ht="19.5">
      <c r="B16" s="67"/>
      <c r="C16" s="126" t="s">
        <v>487</v>
      </c>
      <c r="D16" s="65" t="s">
        <v>488</v>
      </c>
      <c r="E16" s="66"/>
      <c r="F16" s="63"/>
    </row>
    <row r="17" spans="2:6" ht="19.5">
      <c r="B17" s="67"/>
      <c r="C17" s="126"/>
      <c r="D17" s="65" t="s">
        <v>489</v>
      </c>
      <c r="E17" s="66"/>
      <c r="F17" s="63"/>
    </row>
    <row r="18" spans="2:6" ht="19.5">
      <c r="B18" s="67"/>
      <c r="C18" s="126"/>
      <c r="D18" s="65" t="s">
        <v>490</v>
      </c>
      <c r="E18" s="66"/>
      <c r="F18" s="63"/>
    </row>
    <row r="19" spans="2:6" ht="19.5">
      <c r="B19" s="67"/>
      <c r="C19" s="126"/>
      <c r="D19" s="65" t="s">
        <v>491</v>
      </c>
      <c r="E19" s="66"/>
      <c r="F19" s="63"/>
    </row>
    <row r="20" spans="2:6" ht="19.5">
      <c r="B20" s="67"/>
      <c r="C20" s="126"/>
      <c r="D20" s="65" t="s">
        <v>492</v>
      </c>
      <c r="E20" s="66"/>
      <c r="F20" s="63"/>
    </row>
    <row r="21" spans="2:6" ht="19.5">
      <c r="B21" s="67"/>
      <c r="C21" s="126"/>
      <c r="D21" s="65" t="s">
        <v>493</v>
      </c>
      <c r="E21" s="66"/>
      <c r="F21" s="63"/>
    </row>
    <row r="22" spans="2:6" ht="19.5">
      <c r="B22" s="67"/>
      <c r="C22" s="126"/>
      <c r="D22" s="65" t="s">
        <v>484</v>
      </c>
      <c r="E22" s="66"/>
      <c r="F22" s="63"/>
    </row>
    <row r="23" spans="2:6" ht="19.5">
      <c r="B23" s="67"/>
      <c r="C23" s="126"/>
      <c r="D23" s="65" t="s">
        <v>494</v>
      </c>
      <c r="E23" s="66"/>
      <c r="F23" s="63"/>
    </row>
    <row r="24" spans="2:6" ht="19.5">
      <c r="B24" s="67"/>
      <c r="C24" s="126" t="s">
        <v>495</v>
      </c>
      <c r="D24" s="65" t="s">
        <v>488</v>
      </c>
      <c r="E24" s="66"/>
      <c r="F24" s="63"/>
    </row>
    <row r="25" spans="2:6" ht="19.5">
      <c r="B25" s="67"/>
      <c r="C25" s="126"/>
      <c r="D25" s="65" t="s">
        <v>489</v>
      </c>
      <c r="E25" s="66"/>
      <c r="F25" s="63"/>
    </row>
    <row r="26" spans="2:6" ht="19.5">
      <c r="B26" s="67"/>
      <c r="C26" s="126"/>
      <c r="D26" s="65" t="s">
        <v>490</v>
      </c>
      <c r="E26" s="66"/>
      <c r="F26" s="63"/>
    </row>
    <row r="27" spans="2:6" ht="19.5">
      <c r="B27" s="67"/>
      <c r="C27" s="126"/>
      <c r="D27" s="65" t="s">
        <v>491</v>
      </c>
      <c r="E27" s="66"/>
      <c r="F27" s="63"/>
    </row>
    <row r="28" spans="2:6" ht="19.5">
      <c r="B28" s="67"/>
      <c r="C28" s="126"/>
      <c r="D28" s="65" t="s">
        <v>492</v>
      </c>
      <c r="E28" s="66"/>
      <c r="F28" s="63"/>
    </row>
    <row r="29" spans="2:6" ht="19.5">
      <c r="B29" s="67"/>
      <c r="C29" s="126"/>
      <c r="D29" s="65" t="s">
        <v>493</v>
      </c>
      <c r="E29" s="66"/>
      <c r="F29" s="63"/>
    </row>
    <row r="30" spans="2:6" ht="19.5">
      <c r="B30" s="67"/>
      <c r="C30" s="126"/>
      <c r="D30" s="65" t="s">
        <v>484</v>
      </c>
      <c r="E30" s="66"/>
      <c r="F30" s="63"/>
    </row>
    <row r="31" spans="2:6" ht="19.5">
      <c r="B31" s="67"/>
      <c r="C31" s="126"/>
      <c r="D31" s="65" t="s">
        <v>494</v>
      </c>
      <c r="E31" s="66"/>
      <c r="F31" s="63"/>
    </row>
    <row r="32" spans="2:6" ht="19.5">
      <c r="B32" s="67"/>
      <c r="C32" s="126" t="s">
        <v>496</v>
      </c>
      <c r="D32" s="65" t="s">
        <v>497</v>
      </c>
      <c r="E32" s="66"/>
      <c r="F32" s="63"/>
    </row>
    <row r="33" spans="2:6" ht="19.5">
      <c r="B33" s="67"/>
      <c r="C33" s="126"/>
      <c r="D33" s="65" t="s">
        <v>498</v>
      </c>
      <c r="E33" s="66"/>
      <c r="F33" s="63"/>
    </row>
    <row r="34" spans="2:6" ht="19.5">
      <c r="B34" s="67"/>
      <c r="C34" s="126"/>
      <c r="D34" s="65" t="s">
        <v>499</v>
      </c>
      <c r="E34" s="66"/>
      <c r="F34" s="63"/>
    </row>
    <row r="35" spans="2:6" ht="19.5">
      <c r="B35" s="67"/>
      <c r="C35" s="126"/>
      <c r="D35" s="65" t="s">
        <v>500</v>
      </c>
      <c r="E35" s="66"/>
      <c r="F35" s="63"/>
    </row>
    <row r="36" spans="2:6" ht="19.5">
      <c r="B36" s="67"/>
      <c r="C36" s="126"/>
      <c r="D36" s="65" t="s">
        <v>501</v>
      </c>
      <c r="E36" s="66"/>
      <c r="F36" s="63"/>
    </row>
    <row r="37" spans="2:6" ht="19.5">
      <c r="B37" s="67"/>
      <c r="C37" s="126"/>
      <c r="D37" s="65" t="s">
        <v>502</v>
      </c>
      <c r="E37" s="66"/>
      <c r="F37" s="63"/>
    </row>
    <row r="38" spans="2:6" ht="19.5">
      <c r="B38" s="67"/>
      <c r="C38" s="126"/>
      <c r="D38" s="65" t="s">
        <v>503</v>
      </c>
      <c r="E38" s="66"/>
      <c r="F38" s="63"/>
    </row>
    <row r="39" spans="2:6" ht="19.5">
      <c r="B39" s="67"/>
      <c r="C39" s="126"/>
      <c r="D39" s="65" t="s">
        <v>504</v>
      </c>
      <c r="E39" s="66"/>
      <c r="F39" s="63"/>
    </row>
    <row r="40" spans="2:6" ht="19.5">
      <c r="B40" s="67"/>
      <c r="C40" s="126"/>
      <c r="D40" s="65" t="s">
        <v>505</v>
      </c>
      <c r="E40" s="66"/>
      <c r="F40" s="63"/>
    </row>
    <row r="41" spans="2:6" ht="19.5">
      <c r="B41" s="67"/>
      <c r="C41" s="126"/>
      <c r="D41" s="65" t="s">
        <v>506</v>
      </c>
      <c r="E41" s="66"/>
      <c r="F41" s="63"/>
    </row>
    <row r="42" spans="2:6" ht="19.5">
      <c r="B42" s="67"/>
      <c r="C42" s="126"/>
      <c r="D42" s="65" t="s">
        <v>507</v>
      </c>
      <c r="E42" s="66"/>
      <c r="F42" s="63"/>
    </row>
    <row r="43" spans="2:6" ht="19.5">
      <c r="B43" s="67"/>
      <c r="C43" s="126"/>
      <c r="D43" s="65" t="s">
        <v>508</v>
      </c>
      <c r="E43" s="66"/>
      <c r="F43" s="63"/>
    </row>
    <row r="44" spans="2:6" ht="19.5">
      <c r="B44" s="67"/>
      <c r="C44" s="126"/>
      <c r="D44" s="65" t="s">
        <v>509</v>
      </c>
      <c r="E44" s="66"/>
      <c r="F44" s="63"/>
    </row>
    <row r="45" spans="2:6" ht="19.5">
      <c r="B45" s="67"/>
      <c r="C45" s="126"/>
      <c r="D45" s="65" t="s">
        <v>510</v>
      </c>
      <c r="E45" s="66"/>
      <c r="F45" s="63"/>
    </row>
    <row r="46" spans="2:6" ht="19.5">
      <c r="B46" s="67"/>
      <c r="C46" s="126"/>
      <c r="D46" s="65" t="s">
        <v>511</v>
      </c>
      <c r="E46" s="66"/>
      <c r="F46" s="63"/>
    </row>
    <row r="47" spans="2:6" ht="19.5">
      <c r="B47" s="67"/>
      <c r="C47" s="126"/>
      <c r="D47" s="65" t="s">
        <v>512</v>
      </c>
      <c r="E47" s="66"/>
      <c r="F47" s="63"/>
    </row>
    <row r="48" spans="2:6" ht="19.5">
      <c r="B48" s="67"/>
      <c r="C48" s="126"/>
      <c r="D48" s="65" t="s">
        <v>513</v>
      </c>
      <c r="E48" s="66"/>
      <c r="F48" s="63"/>
    </row>
    <row r="49" spans="2:6" ht="19.5">
      <c r="B49" s="67"/>
      <c r="C49" s="126"/>
      <c r="D49" s="65" t="s">
        <v>514</v>
      </c>
      <c r="E49" s="66"/>
      <c r="F49" s="63"/>
    </row>
    <row r="50" spans="2:6" ht="19.5">
      <c r="B50" s="67"/>
      <c r="C50" s="126"/>
      <c r="D50" s="65" t="s">
        <v>515</v>
      </c>
      <c r="E50" s="66"/>
      <c r="F50" s="63"/>
    </row>
    <row r="51" spans="2:6" ht="19.5">
      <c r="B51" s="67"/>
      <c r="C51" s="126"/>
      <c r="D51" s="65" t="s">
        <v>516</v>
      </c>
      <c r="E51" s="66"/>
      <c r="F51" s="63"/>
    </row>
    <row r="52" spans="2:6" ht="19.5">
      <c r="B52" s="67"/>
      <c r="C52" s="126" t="s">
        <v>517</v>
      </c>
      <c r="D52" s="65" t="s">
        <v>518</v>
      </c>
      <c r="E52" s="66"/>
      <c r="F52" s="63"/>
    </row>
    <row r="53" spans="2:6" ht="19.5">
      <c r="B53" s="67"/>
      <c r="C53" s="126"/>
      <c r="D53" s="65" t="s">
        <v>499</v>
      </c>
      <c r="E53" s="66"/>
      <c r="F53" s="63"/>
    </row>
    <row r="54" spans="2:6" ht="19.5">
      <c r="B54" s="67"/>
      <c r="C54" s="126"/>
      <c r="D54" s="65" t="s">
        <v>500</v>
      </c>
      <c r="E54" s="66"/>
      <c r="F54" s="63"/>
    </row>
    <row r="55" spans="2:6" ht="19.5">
      <c r="B55" s="67"/>
      <c r="C55" s="126"/>
      <c r="D55" s="65" t="s">
        <v>501</v>
      </c>
      <c r="E55" s="66"/>
      <c r="F55" s="63"/>
    </row>
    <row r="56" spans="2:6" ht="19.5">
      <c r="B56" s="67"/>
      <c r="C56" s="126"/>
      <c r="D56" s="65" t="s">
        <v>502</v>
      </c>
      <c r="E56" s="66"/>
      <c r="F56" s="63"/>
    </row>
    <row r="57" spans="2:6" ht="19.5">
      <c r="B57" s="67"/>
      <c r="C57" s="126"/>
      <c r="D57" s="65" t="s">
        <v>503</v>
      </c>
      <c r="E57" s="66"/>
      <c r="F57" s="63"/>
    </row>
    <row r="58" spans="2:6" ht="19.5">
      <c r="B58" s="67"/>
      <c r="C58" s="126"/>
      <c r="D58" s="65" t="s">
        <v>504</v>
      </c>
      <c r="E58" s="66"/>
      <c r="F58" s="63"/>
    </row>
    <row r="59" spans="2:6" ht="19.5">
      <c r="B59" s="67"/>
      <c r="C59" s="126"/>
      <c r="D59" s="65" t="s">
        <v>505</v>
      </c>
      <c r="E59" s="66"/>
      <c r="F59" s="63"/>
    </row>
    <row r="60" spans="2:6" ht="19.5">
      <c r="B60" s="67"/>
      <c r="C60" s="126"/>
      <c r="D60" s="65" t="s">
        <v>506</v>
      </c>
      <c r="E60" s="66"/>
      <c r="F60" s="63"/>
    </row>
    <row r="61" spans="2:6" ht="19.5">
      <c r="B61" s="67"/>
      <c r="C61" s="126"/>
      <c r="D61" s="65" t="s">
        <v>1362</v>
      </c>
      <c r="E61" s="66"/>
      <c r="F61" s="63"/>
    </row>
    <row r="62" spans="2:6" ht="19.5">
      <c r="B62" s="67"/>
      <c r="C62" s="126"/>
      <c r="D62" s="65" t="s">
        <v>508</v>
      </c>
      <c r="E62" s="66"/>
      <c r="F62" s="63"/>
    </row>
    <row r="63" spans="2:6" ht="19.5">
      <c r="B63" s="67"/>
      <c r="C63" s="126"/>
      <c r="D63" s="65" t="s">
        <v>509</v>
      </c>
      <c r="E63" s="66"/>
      <c r="F63" s="63"/>
    </row>
    <row r="64" spans="2:6" ht="19.5">
      <c r="B64" s="67"/>
      <c r="C64" s="126"/>
      <c r="D64" s="65" t="s">
        <v>510</v>
      </c>
      <c r="E64" s="66"/>
      <c r="F64" s="63"/>
    </row>
    <row r="65" spans="2:6" ht="19.5">
      <c r="B65" s="67"/>
      <c r="C65" s="126"/>
      <c r="D65" s="65" t="s">
        <v>511</v>
      </c>
      <c r="E65" s="66"/>
      <c r="F65" s="63"/>
    </row>
    <row r="66" spans="2:6" ht="19.5">
      <c r="B66" s="67"/>
      <c r="C66" s="126"/>
      <c r="D66" s="65" t="s">
        <v>512</v>
      </c>
      <c r="E66" s="66"/>
      <c r="F66" s="63"/>
    </row>
    <row r="67" spans="2:6" ht="19.5">
      <c r="B67" s="67"/>
      <c r="C67" s="126"/>
      <c r="D67" s="65" t="s">
        <v>513</v>
      </c>
      <c r="E67" s="66"/>
      <c r="F67" s="63"/>
    </row>
    <row r="68" spans="2:6" ht="19.5">
      <c r="B68" s="67"/>
      <c r="C68" s="126"/>
      <c r="D68" s="65" t="s">
        <v>514</v>
      </c>
      <c r="E68" s="66"/>
      <c r="F68" s="63"/>
    </row>
    <row r="69" spans="2:6" ht="19.5">
      <c r="B69" s="67"/>
      <c r="C69" s="126"/>
      <c r="D69" s="65" t="s">
        <v>515</v>
      </c>
      <c r="E69" s="66"/>
      <c r="F69" s="63"/>
    </row>
    <row r="70" spans="2:6" ht="19.5">
      <c r="B70" s="67"/>
      <c r="C70" s="126"/>
      <c r="D70" s="65" t="s">
        <v>516</v>
      </c>
      <c r="E70" s="66"/>
      <c r="F70" s="63"/>
    </row>
    <row r="71" spans="2:6">
      <c r="D71" s="38"/>
    </row>
  </sheetData>
  <mergeCells count="6">
    <mergeCell ref="C52:C70"/>
    <mergeCell ref="C6:D6"/>
    <mergeCell ref="C7:C15"/>
    <mergeCell ref="C16:C23"/>
    <mergeCell ref="C24:C31"/>
    <mergeCell ref="C32:C51"/>
  </mergeCells>
  <phoneticPr fontId="7"/>
  <dataValidations count="1">
    <dataValidation type="list" allowBlank="1" showInputMessage="1" sqref="E7:E70" xr:uid="{00000000-0002-0000-0100-000000000000}">
      <formula1>"1. 自動作成・反映可,2. 自動作成・反映不可,3. 反映不要,4. 未定"</formula1>
    </dataValidation>
  </dataValidations>
  <pageMargins left="0.51181102362204722" right="0.51181102362204722" top="0.55118110236220474" bottom="0.55118110236220474" header="0.31496062992125984" footer="0.31496062992125984"/>
  <pageSetup paperSize="9" scale="50" fitToHeight="0" orientation="portrait" r:id="rId1"/>
  <headerFooter>
    <oddHeader>&amp;C&amp;F</oddHead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S136"/>
  <sheetViews>
    <sheetView showGridLines="0" tabSelected="1" zoomScale="80" zoomScaleNormal="80" workbookViewId="0">
      <pane ySplit="5" topLeftCell="A6" activePane="bottomLeft" state="frozen"/>
      <selection activeCell="B2" sqref="B2"/>
      <selection pane="bottomLeft" activeCell="A6" sqref="A6"/>
    </sheetView>
  </sheetViews>
  <sheetFormatPr defaultColWidth="8.625" defaultRowHeight="15.75"/>
  <cols>
    <col min="1" max="1" width="4" style="4" customWidth="1"/>
    <col min="2" max="3" width="8.625" style="4"/>
    <col min="4" max="6" width="11.625" style="4" customWidth="1"/>
    <col min="7" max="7" width="22.75" style="4" customWidth="1"/>
    <col min="8" max="8" width="12.75" style="4" customWidth="1"/>
    <col min="9" max="9" width="52.125" style="4" customWidth="1"/>
    <col min="10" max="11" width="11.75" style="4" customWidth="1"/>
    <col min="12" max="13" width="20.625" style="113" customWidth="1"/>
    <col min="14" max="14" width="16.25" style="4" customWidth="1"/>
    <col min="15" max="16" width="35.25" style="4" customWidth="1"/>
    <col min="17" max="17" width="13.25" style="4" customWidth="1"/>
    <col min="18" max="19" width="80.75" style="4" customWidth="1"/>
    <col min="20" max="16384" width="8.625" style="4"/>
  </cols>
  <sheetData>
    <row r="1" spans="1:19" s="3" customFormat="1" ht="19.5">
      <c r="A1" s="11" t="s">
        <v>257</v>
      </c>
      <c r="L1" s="26"/>
      <c r="M1" s="26"/>
    </row>
    <row r="2" spans="1:19" s="3" customFormat="1">
      <c r="L2" s="26"/>
      <c r="M2" s="26"/>
    </row>
    <row r="3" spans="1:19" s="3" customFormat="1">
      <c r="B3" s="7" t="s">
        <v>3</v>
      </c>
      <c r="C3" s="7"/>
      <c r="L3" s="26"/>
      <c r="M3" s="26"/>
    </row>
    <row r="4" spans="1:19" s="3" customFormat="1">
      <c r="L4" s="26"/>
      <c r="M4" s="26"/>
    </row>
    <row r="5" spans="1:19" s="9" customFormat="1" ht="94.5">
      <c r="B5" s="15" t="s">
        <v>4</v>
      </c>
      <c r="C5" s="15" t="s">
        <v>178</v>
      </c>
      <c r="D5" s="15" t="s">
        <v>30</v>
      </c>
      <c r="E5" s="15" t="s">
        <v>31</v>
      </c>
      <c r="F5" s="15" t="s">
        <v>6</v>
      </c>
      <c r="G5" s="15" t="s">
        <v>29</v>
      </c>
      <c r="H5" s="15" t="s">
        <v>23</v>
      </c>
      <c r="I5" s="15" t="s">
        <v>22</v>
      </c>
      <c r="J5" s="15" t="s">
        <v>656</v>
      </c>
      <c r="K5" s="15" t="s">
        <v>657</v>
      </c>
      <c r="L5" s="15" t="s">
        <v>1195</v>
      </c>
      <c r="M5" s="15" t="s">
        <v>1204</v>
      </c>
      <c r="N5" s="15" t="s">
        <v>1227</v>
      </c>
      <c r="O5" s="15" t="s">
        <v>1228</v>
      </c>
      <c r="P5" s="15" t="s">
        <v>1410</v>
      </c>
      <c r="Q5" s="15" t="s">
        <v>1196</v>
      </c>
      <c r="R5" s="110" t="s">
        <v>1350</v>
      </c>
      <c r="S5" s="110" t="s">
        <v>1354</v>
      </c>
    </row>
    <row r="6" spans="1:19" ht="114.6" customHeight="1">
      <c r="B6" s="133">
        <v>1</v>
      </c>
      <c r="C6" s="121" t="s">
        <v>179</v>
      </c>
      <c r="D6" s="139" t="s">
        <v>32</v>
      </c>
      <c r="E6" s="139" t="s">
        <v>33</v>
      </c>
      <c r="F6" s="139" t="s">
        <v>34</v>
      </c>
      <c r="G6" s="137" t="s">
        <v>35</v>
      </c>
      <c r="H6" s="135" t="s">
        <v>36</v>
      </c>
      <c r="I6" s="129" t="s">
        <v>1182</v>
      </c>
      <c r="J6" s="131" t="s">
        <v>588</v>
      </c>
      <c r="K6" s="129" t="s">
        <v>588</v>
      </c>
      <c r="L6" s="141" t="s">
        <v>1190</v>
      </c>
      <c r="M6" s="55" t="s">
        <v>686</v>
      </c>
      <c r="N6" s="90" t="s">
        <v>687</v>
      </c>
      <c r="O6" s="55" t="s">
        <v>688</v>
      </c>
      <c r="P6" s="55" t="s">
        <v>1422</v>
      </c>
      <c r="Q6" s="55"/>
      <c r="R6" s="5"/>
      <c r="S6" s="6"/>
    </row>
    <row r="7" spans="1:19" ht="78.75">
      <c r="B7" s="147"/>
      <c r="C7" s="122"/>
      <c r="D7" s="148"/>
      <c r="E7" s="148"/>
      <c r="F7" s="148"/>
      <c r="G7" s="146"/>
      <c r="H7" s="143"/>
      <c r="I7" s="144"/>
      <c r="J7" s="145"/>
      <c r="K7" s="144"/>
      <c r="L7" s="142"/>
      <c r="M7" s="55" t="s">
        <v>689</v>
      </c>
      <c r="N7" s="90" t="s">
        <v>687</v>
      </c>
      <c r="O7" s="55" t="s">
        <v>690</v>
      </c>
      <c r="P7" s="55" t="s">
        <v>1423</v>
      </c>
      <c r="Q7" s="55"/>
      <c r="R7" s="5"/>
      <c r="S7" s="6"/>
    </row>
    <row r="8" spans="1:19" ht="94.5">
      <c r="B8" s="147"/>
      <c r="C8" s="122"/>
      <c r="D8" s="148"/>
      <c r="E8" s="148"/>
      <c r="F8" s="148"/>
      <c r="G8" s="146"/>
      <c r="H8" s="143"/>
      <c r="I8" s="144"/>
      <c r="J8" s="145"/>
      <c r="K8" s="144"/>
      <c r="L8" s="142"/>
      <c r="M8" s="55" t="s">
        <v>1419</v>
      </c>
      <c r="N8" s="90" t="s">
        <v>687</v>
      </c>
      <c r="O8" s="55" t="s">
        <v>691</v>
      </c>
      <c r="P8" s="55" t="s">
        <v>692</v>
      </c>
      <c r="Q8" s="55"/>
      <c r="R8" s="5"/>
      <c r="S8" s="6"/>
    </row>
    <row r="9" spans="1:19" ht="78.75">
      <c r="B9" s="134"/>
      <c r="C9" s="123"/>
      <c r="D9" s="140"/>
      <c r="E9" s="140"/>
      <c r="F9" s="140"/>
      <c r="G9" s="138"/>
      <c r="H9" s="136"/>
      <c r="I9" s="130"/>
      <c r="J9" s="132"/>
      <c r="K9" s="130"/>
      <c r="L9" s="142"/>
      <c r="M9" s="55" t="s">
        <v>693</v>
      </c>
      <c r="N9" s="90" t="s">
        <v>694</v>
      </c>
      <c r="O9" s="55" t="s">
        <v>695</v>
      </c>
      <c r="P9" s="55" t="s">
        <v>696</v>
      </c>
      <c r="Q9" s="55" t="s">
        <v>696</v>
      </c>
      <c r="R9" s="14"/>
      <c r="S9" s="14"/>
    </row>
    <row r="10" spans="1:19" ht="63">
      <c r="B10" s="133">
        <v>2</v>
      </c>
      <c r="C10" s="121" t="s">
        <v>179</v>
      </c>
      <c r="D10" s="121" t="s">
        <v>32</v>
      </c>
      <c r="E10" s="121" t="s">
        <v>33</v>
      </c>
      <c r="F10" s="121" t="s">
        <v>1173</v>
      </c>
      <c r="G10" s="121" t="s">
        <v>1174</v>
      </c>
      <c r="H10" s="158" t="s">
        <v>37</v>
      </c>
      <c r="I10" s="129" t="s">
        <v>1184</v>
      </c>
      <c r="J10" s="131" t="s">
        <v>1181</v>
      </c>
      <c r="K10" s="129" t="s">
        <v>1181</v>
      </c>
      <c r="L10" s="141" t="s">
        <v>1191</v>
      </c>
      <c r="M10" s="55" t="s">
        <v>1420</v>
      </c>
      <c r="N10" s="90" t="s">
        <v>175</v>
      </c>
      <c r="O10" s="55" t="s">
        <v>1177</v>
      </c>
      <c r="P10" s="55" t="s">
        <v>731</v>
      </c>
      <c r="Q10" s="55" t="s">
        <v>1010</v>
      </c>
      <c r="R10" s="5"/>
      <c r="S10" s="6"/>
    </row>
    <row r="11" spans="1:19" ht="126">
      <c r="B11" s="149"/>
      <c r="C11" s="154"/>
      <c r="D11" s="154"/>
      <c r="E11" s="154"/>
      <c r="F11" s="154"/>
      <c r="G11" s="154"/>
      <c r="H11" s="159"/>
      <c r="I11" s="144"/>
      <c r="J11" s="156"/>
      <c r="K11" s="157"/>
      <c r="L11" s="142"/>
      <c r="M11" s="55" t="s">
        <v>1178</v>
      </c>
      <c r="N11" s="90" t="s">
        <v>175</v>
      </c>
      <c r="O11" s="55" t="s">
        <v>1179</v>
      </c>
      <c r="P11" s="55" t="s">
        <v>1424</v>
      </c>
      <c r="Q11" s="55"/>
      <c r="R11" s="5"/>
      <c r="S11" s="6"/>
    </row>
    <row r="12" spans="1:19" ht="278.25" customHeight="1">
      <c r="B12" s="150"/>
      <c r="C12" s="155"/>
      <c r="D12" s="155"/>
      <c r="E12" s="155"/>
      <c r="F12" s="155"/>
      <c r="G12" s="155"/>
      <c r="H12" s="160"/>
      <c r="I12" s="130"/>
      <c r="J12" s="156"/>
      <c r="K12" s="157"/>
      <c r="L12" s="151"/>
      <c r="M12" s="55" t="s">
        <v>1421</v>
      </c>
      <c r="N12" s="90" t="s">
        <v>176</v>
      </c>
      <c r="O12" s="55" t="s">
        <v>1180</v>
      </c>
      <c r="P12" s="55" t="s">
        <v>734</v>
      </c>
      <c r="Q12" s="55" t="s">
        <v>1010</v>
      </c>
      <c r="R12" s="14"/>
      <c r="S12" s="14"/>
    </row>
    <row r="13" spans="1:19" ht="204.75">
      <c r="B13" s="16">
        <v>3</v>
      </c>
      <c r="C13" s="17" t="s">
        <v>179</v>
      </c>
      <c r="D13" s="17" t="s">
        <v>32</v>
      </c>
      <c r="E13" s="17" t="s">
        <v>33</v>
      </c>
      <c r="F13" s="17" t="s">
        <v>1175</v>
      </c>
      <c r="G13" s="17" t="s">
        <v>1176</v>
      </c>
      <c r="H13" s="85" t="s">
        <v>1172</v>
      </c>
      <c r="I13" s="81" t="s">
        <v>1185</v>
      </c>
      <c r="J13" s="92" t="s">
        <v>1181</v>
      </c>
      <c r="K13" s="82" t="s">
        <v>1181</v>
      </c>
      <c r="L13" s="114" t="s">
        <v>1192</v>
      </c>
      <c r="M13" s="55" t="s">
        <v>746</v>
      </c>
      <c r="N13" s="90" t="s">
        <v>176</v>
      </c>
      <c r="O13" s="55" t="s">
        <v>1180</v>
      </c>
      <c r="P13" s="55" t="s">
        <v>734</v>
      </c>
      <c r="Q13" s="55" t="s">
        <v>696</v>
      </c>
      <c r="R13" s="14"/>
      <c r="S13" s="14"/>
    </row>
    <row r="14" spans="1:19" ht="47.25">
      <c r="B14" s="133">
        <v>4</v>
      </c>
      <c r="C14" s="121" t="s">
        <v>179</v>
      </c>
      <c r="D14" s="139" t="s">
        <v>32</v>
      </c>
      <c r="E14" s="139" t="s">
        <v>33</v>
      </c>
      <c r="F14" s="139" t="s">
        <v>38</v>
      </c>
      <c r="G14" s="137" t="s">
        <v>39</v>
      </c>
      <c r="H14" s="135" t="s">
        <v>40</v>
      </c>
      <c r="I14" s="129" t="s">
        <v>461</v>
      </c>
      <c r="J14" s="131" t="s">
        <v>588</v>
      </c>
      <c r="K14" s="129" t="s">
        <v>588</v>
      </c>
      <c r="L14" s="27"/>
      <c r="M14" s="55" t="s">
        <v>697</v>
      </c>
      <c r="N14" s="90" t="s">
        <v>687</v>
      </c>
      <c r="O14" s="55" t="s">
        <v>698</v>
      </c>
      <c r="P14" s="55" t="s">
        <v>692</v>
      </c>
      <c r="Q14" s="55" t="s">
        <v>1197</v>
      </c>
      <c r="R14" s="5"/>
      <c r="S14" s="6"/>
    </row>
    <row r="15" spans="1:19" ht="31.5">
      <c r="B15" s="134"/>
      <c r="C15" s="123"/>
      <c r="D15" s="140"/>
      <c r="E15" s="140"/>
      <c r="F15" s="140"/>
      <c r="G15" s="138"/>
      <c r="H15" s="136"/>
      <c r="I15" s="130"/>
      <c r="J15" s="132"/>
      <c r="K15" s="130"/>
      <c r="L15" s="27"/>
      <c r="M15" s="55" t="s">
        <v>699</v>
      </c>
      <c r="N15" s="90" t="s">
        <v>694</v>
      </c>
      <c r="O15" s="55" t="s">
        <v>700</v>
      </c>
      <c r="P15" s="55" t="s">
        <v>696</v>
      </c>
      <c r="Q15" s="55" t="s">
        <v>696</v>
      </c>
      <c r="R15" s="14"/>
      <c r="S15" s="14"/>
    </row>
    <row r="16" spans="1:19" ht="208.5" customHeight="1">
      <c r="B16" s="16">
        <v>5</v>
      </c>
      <c r="C16" s="17" t="s">
        <v>179</v>
      </c>
      <c r="D16" s="83" t="s">
        <v>32</v>
      </c>
      <c r="E16" s="83" t="s">
        <v>33</v>
      </c>
      <c r="F16" s="83" t="s">
        <v>41</v>
      </c>
      <c r="G16" s="68" t="s">
        <v>42</v>
      </c>
      <c r="H16" s="84" t="s">
        <v>43</v>
      </c>
      <c r="I16" s="81" t="s">
        <v>462</v>
      </c>
      <c r="J16" s="69" t="s">
        <v>588</v>
      </c>
      <c r="K16" s="81" t="s">
        <v>588</v>
      </c>
      <c r="L16" s="27"/>
      <c r="M16" s="55" t="s">
        <v>702</v>
      </c>
      <c r="N16" s="90" t="s">
        <v>687</v>
      </c>
      <c r="O16" s="55" t="s">
        <v>703</v>
      </c>
      <c r="P16" s="55" t="s">
        <v>692</v>
      </c>
      <c r="Q16" s="55" t="s">
        <v>1197</v>
      </c>
      <c r="R16" s="5"/>
      <c r="S16" s="6"/>
    </row>
    <row r="17" spans="2:19" ht="173.45" customHeight="1">
      <c r="B17" s="16">
        <v>6</v>
      </c>
      <c r="C17" s="17" t="s">
        <v>179</v>
      </c>
      <c r="D17" s="83" t="s">
        <v>32</v>
      </c>
      <c r="E17" s="83" t="s">
        <v>33</v>
      </c>
      <c r="F17" s="83" t="s">
        <v>44</v>
      </c>
      <c r="G17" s="68" t="s">
        <v>45</v>
      </c>
      <c r="H17" s="84" t="s">
        <v>46</v>
      </c>
      <c r="I17" s="81" t="s">
        <v>463</v>
      </c>
      <c r="J17" s="69" t="s">
        <v>588</v>
      </c>
      <c r="K17" s="81" t="s">
        <v>588</v>
      </c>
      <c r="L17" s="27"/>
      <c r="M17" s="55" t="s">
        <v>702</v>
      </c>
      <c r="N17" s="90" t="s">
        <v>694</v>
      </c>
      <c r="O17" s="55" t="s">
        <v>704</v>
      </c>
      <c r="P17" s="55" t="s">
        <v>696</v>
      </c>
      <c r="Q17" s="55" t="s">
        <v>696</v>
      </c>
      <c r="R17" s="14"/>
      <c r="S17" s="14"/>
    </row>
    <row r="18" spans="2:19" ht="58.5" customHeight="1">
      <c r="B18" s="16">
        <v>7</v>
      </c>
      <c r="C18" s="17" t="s">
        <v>179</v>
      </c>
      <c r="D18" s="83" t="s">
        <v>32</v>
      </c>
      <c r="E18" s="83" t="s">
        <v>33</v>
      </c>
      <c r="F18" s="83" t="s">
        <v>47</v>
      </c>
      <c r="G18" s="68" t="s">
        <v>48</v>
      </c>
      <c r="H18" s="84" t="s">
        <v>49</v>
      </c>
      <c r="I18" s="81" t="s">
        <v>125</v>
      </c>
      <c r="J18" s="69" t="s">
        <v>588</v>
      </c>
      <c r="K18" s="81" t="s">
        <v>588</v>
      </c>
      <c r="L18" s="27"/>
      <c r="M18" s="55" t="s">
        <v>702</v>
      </c>
      <c r="N18" s="90" t="s">
        <v>694</v>
      </c>
      <c r="O18" s="55" t="s">
        <v>705</v>
      </c>
      <c r="P18" s="55" t="s">
        <v>696</v>
      </c>
      <c r="Q18" s="55" t="s">
        <v>696</v>
      </c>
      <c r="R18" s="14"/>
      <c r="S18" s="14"/>
    </row>
    <row r="19" spans="2:19" ht="58.5" customHeight="1">
      <c r="B19" s="16">
        <v>8</v>
      </c>
      <c r="C19" s="17" t="s">
        <v>179</v>
      </c>
      <c r="D19" s="83" t="s">
        <v>32</v>
      </c>
      <c r="E19" s="83" t="s">
        <v>33</v>
      </c>
      <c r="F19" s="83" t="s">
        <v>50</v>
      </c>
      <c r="G19" s="68" t="s">
        <v>51</v>
      </c>
      <c r="H19" s="84" t="s">
        <v>52</v>
      </c>
      <c r="I19" s="81" t="s">
        <v>126</v>
      </c>
      <c r="J19" s="69" t="s">
        <v>588</v>
      </c>
      <c r="K19" s="81" t="s">
        <v>588</v>
      </c>
      <c r="L19" s="27"/>
      <c r="M19" s="55" t="s">
        <v>702</v>
      </c>
      <c r="N19" s="90" t="s">
        <v>687</v>
      </c>
      <c r="O19" s="55" t="s">
        <v>706</v>
      </c>
      <c r="P19" s="55" t="s">
        <v>692</v>
      </c>
      <c r="Q19" s="55" t="s">
        <v>1197</v>
      </c>
      <c r="R19" s="5"/>
      <c r="S19" s="6"/>
    </row>
    <row r="20" spans="2:19" ht="58.5" customHeight="1">
      <c r="B20" s="16">
        <v>9</v>
      </c>
      <c r="C20" s="17" t="s">
        <v>179</v>
      </c>
      <c r="D20" s="83" t="s">
        <v>32</v>
      </c>
      <c r="E20" s="83" t="s">
        <v>53</v>
      </c>
      <c r="F20" s="83" t="s">
        <v>54</v>
      </c>
      <c r="G20" s="68" t="s">
        <v>55</v>
      </c>
      <c r="H20" s="84" t="s">
        <v>56</v>
      </c>
      <c r="I20" s="81" t="s">
        <v>127</v>
      </c>
      <c r="J20" s="69" t="s">
        <v>588</v>
      </c>
      <c r="K20" s="81" t="s">
        <v>588</v>
      </c>
      <c r="L20" s="27"/>
      <c r="M20" s="55" t="s">
        <v>702</v>
      </c>
      <c r="N20" s="90" t="s">
        <v>694</v>
      </c>
      <c r="O20" s="55" t="s">
        <v>707</v>
      </c>
      <c r="P20" s="55" t="s">
        <v>696</v>
      </c>
      <c r="Q20" s="55" t="s">
        <v>696</v>
      </c>
      <c r="R20" s="14"/>
      <c r="S20" s="14"/>
    </row>
    <row r="21" spans="2:19" ht="58.5" customHeight="1">
      <c r="B21" s="16">
        <v>10</v>
      </c>
      <c r="C21" s="17" t="s">
        <v>179</v>
      </c>
      <c r="D21" s="83" t="s">
        <v>32</v>
      </c>
      <c r="E21" s="83" t="s">
        <v>53</v>
      </c>
      <c r="F21" s="83" t="s">
        <v>57</v>
      </c>
      <c r="G21" s="68" t="s">
        <v>58</v>
      </c>
      <c r="H21" s="84" t="s">
        <v>59</v>
      </c>
      <c r="I21" s="81" t="s">
        <v>128</v>
      </c>
      <c r="J21" s="69" t="s">
        <v>588</v>
      </c>
      <c r="K21" s="81" t="s">
        <v>588</v>
      </c>
      <c r="L21" s="27"/>
      <c r="M21" s="55" t="s">
        <v>702</v>
      </c>
      <c r="N21" s="90" t="s">
        <v>1411</v>
      </c>
      <c r="O21" s="55" t="s">
        <v>1270</v>
      </c>
      <c r="P21" s="55" t="s">
        <v>692</v>
      </c>
      <c r="Q21" s="55" t="s">
        <v>1197</v>
      </c>
      <c r="R21" s="5"/>
      <c r="S21" s="6"/>
    </row>
    <row r="22" spans="2:19" ht="58.5" customHeight="1">
      <c r="B22" s="16">
        <v>11</v>
      </c>
      <c r="C22" s="17" t="s">
        <v>179</v>
      </c>
      <c r="D22" s="83" t="s">
        <v>32</v>
      </c>
      <c r="E22" s="83" t="s">
        <v>53</v>
      </c>
      <c r="F22" s="83" t="s">
        <v>57</v>
      </c>
      <c r="G22" s="68" t="s">
        <v>58</v>
      </c>
      <c r="H22" s="84" t="s">
        <v>60</v>
      </c>
      <c r="I22" s="81" t="s">
        <v>464</v>
      </c>
      <c r="J22" s="69" t="s">
        <v>588</v>
      </c>
      <c r="K22" s="81" t="s">
        <v>588</v>
      </c>
      <c r="L22" s="27"/>
      <c r="M22" s="55" t="s">
        <v>702</v>
      </c>
      <c r="N22" s="90" t="s">
        <v>694</v>
      </c>
      <c r="O22" s="55" t="s">
        <v>708</v>
      </c>
      <c r="P22" s="55" t="s">
        <v>696</v>
      </c>
      <c r="Q22" s="55" t="s">
        <v>696</v>
      </c>
      <c r="R22" s="14"/>
      <c r="S22" s="14"/>
    </row>
    <row r="23" spans="2:19" ht="58.5" customHeight="1">
      <c r="B23" s="16">
        <v>12</v>
      </c>
      <c r="C23" s="17" t="s">
        <v>179</v>
      </c>
      <c r="D23" s="83" t="s">
        <v>32</v>
      </c>
      <c r="E23" s="83" t="s">
        <v>53</v>
      </c>
      <c r="F23" s="83" t="s">
        <v>57</v>
      </c>
      <c r="G23" s="68" t="s">
        <v>58</v>
      </c>
      <c r="H23" s="84" t="s">
        <v>61</v>
      </c>
      <c r="I23" s="81" t="s">
        <v>129</v>
      </c>
      <c r="J23" s="69" t="s">
        <v>588</v>
      </c>
      <c r="K23" s="81" t="s">
        <v>588</v>
      </c>
      <c r="L23" s="27"/>
      <c r="M23" s="55" t="s">
        <v>702</v>
      </c>
      <c r="N23" s="90" t="s">
        <v>687</v>
      </c>
      <c r="O23" s="55" t="s">
        <v>709</v>
      </c>
      <c r="P23" s="55" t="s">
        <v>692</v>
      </c>
      <c r="Q23" s="55" t="s">
        <v>1197</v>
      </c>
      <c r="R23" s="5"/>
      <c r="S23" s="6"/>
    </row>
    <row r="24" spans="2:19" ht="88.5" customHeight="1">
      <c r="B24" s="16">
        <v>13</v>
      </c>
      <c r="C24" s="17" t="s">
        <v>179</v>
      </c>
      <c r="D24" s="87" t="s">
        <v>32</v>
      </c>
      <c r="E24" s="87" t="s">
        <v>53</v>
      </c>
      <c r="F24" s="87" t="s">
        <v>57</v>
      </c>
      <c r="G24" s="70" t="s">
        <v>58</v>
      </c>
      <c r="H24" s="86" t="s">
        <v>589</v>
      </c>
      <c r="I24" s="69" t="s">
        <v>590</v>
      </c>
      <c r="J24" s="69" t="s">
        <v>591</v>
      </c>
      <c r="K24" s="69" t="s">
        <v>592</v>
      </c>
      <c r="L24" s="27" t="s">
        <v>1187</v>
      </c>
      <c r="M24" s="55" t="s">
        <v>1203</v>
      </c>
      <c r="N24" s="90" t="s">
        <v>1200</v>
      </c>
      <c r="O24" s="55" t="s">
        <v>1205</v>
      </c>
      <c r="P24" s="55" t="s">
        <v>1206</v>
      </c>
      <c r="Q24" s="55"/>
      <c r="R24" s="5"/>
      <c r="S24" s="6"/>
    </row>
    <row r="25" spans="2:19" ht="75.599999999999994" customHeight="1">
      <c r="B25" s="16">
        <v>14</v>
      </c>
      <c r="C25" s="17" t="s">
        <v>179</v>
      </c>
      <c r="D25" s="87" t="s">
        <v>32</v>
      </c>
      <c r="E25" s="87" t="s">
        <v>53</v>
      </c>
      <c r="F25" s="87" t="s">
        <v>593</v>
      </c>
      <c r="G25" s="70" t="s">
        <v>594</v>
      </c>
      <c r="H25" s="86" t="s">
        <v>595</v>
      </c>
      <c r="I25" s="69" t="s">
        <v>596</v>
      </c>
      <c r="J25" s="69" t="s">
        <v>591</v>
      </c>
      <c r="K25" s="69" t="s">
        <v>592</v>
      </c>
      <c r="L25" s="27" t="s">
        <v>1187</v>
      </c>
      <c r="M25" s="55" t="s">
        <v>1203</v>
      </c>
      <c r="N25" s="90" t="s">
        <v>1200</v>
      </c>
      <c r="O25" s="55" t="s">
        <v>1207</v>
      </c>
      <c r="P25" s="55" t="s">
        <v>1206</v>
      </c>
      <c r="Q25" s="55"/>
      <c r="R25" s="5"/>
      <c r="S25" s="6"/>
    </row>
    <row r="26" spans="2:19" ht="73.5" customHeight="1">
      <c r="B26" s="16">
        <v>15</v>
      </c>
      <c r="C26" s="17" t="s">
        <v>179</v>
      </c>
      <c r="D26" s="87" t="s">
        <v>32</v>
      </c>
      <c r="E26" s="87" t="s">
        <v>53</v>
      </c>
      <c r="F26" s="87" t="s">
        <v>597</v>
      </c>
      <c r="G26" s="70" t="s">
        <v>598</v>
      </c>
      <c r="H26" s="86" t="s">
        <v>599</v>
      </c>
      <c r="I26" s="69" t="s">
        <v>600</v>
      </c>
      <c r="J26" s="69" t="s">
        <v>591</v>
      </c>
      <c r="K26" s="69" t="s">
        <v>592</v>
      </c>
      <c r="L26" s="27" t="s">
        <v>1187</v>
      </c>
      <c r="M26" s="55" t="s">
        <v>1203</v>
      </c>
      <c r="N26" s="90" t="s">
        <v>1199</v>
      </c>
      <c r="O26" s="55" t="s">
        <v>1208</v>
      </c>
      <c r="P26" s="55" t="s">
        <v>1210</v>
      </c>
      <c r="Q26" s="55"/>
      <c r="R26" s="5"/>
      <c r="S26" s="6"/>
    </row>
    <row r="27" spans="2:19" ht="109.15" customHeight="1">
      <c r="B27" s="16">
        <v>16</v>
      </c>
      <c r="C27" s="17" t="s">
        <v>179</v>
      </c>
      <c r="D27" s="87" t="s">
        <v>32</v>
      </c>
      <c r="E27" s="87" t="s">
        <v>53</v>
      </c>
      <c r="F27" s="87" t="s">
        <v>601</v>
      </c>
      <c r="G27" s="70" t="s">
        <v>602</v>
      </c>
      <c r="H27" s="86" t="s">
        <v>603</v>
      </c>
      <c r="I27" s="69" t="s">
        <v>604</v>
      </c>
      <c r="J27" s="69" t="s">
        <v>591</v>
      </c>
      <c r="K27" s="69" t="s">
        <v>592</v>
      </c>
      <c r="L27" s="27" t="s">
        <v>1187</v>
      </c>
      <c r="M27" s="55" t="s">
        <v>1203</v>
      </c>
      <c r="N27" s="90" t="s">
        <v>1199</v>
      </c>
      <c r="O27" s="55" t="s">
        <v>1209</v>
      </c>
      <c r="P27" s="55" t="s">
        <v>1210</v>
      </c>
      <c r="Q27" s="55"/>
      <c r="R27" s="5"/>
      <c r="S27" s="6"/>
    </row>
    <row r="28" spans="2:19" ht="73.5" customHeight="1">
      <c r="B28" s="16">
        <v>17</v>
      </c>
      <c r="C28" s="17" t="s">
        <v>179</v>
      </c>
      <c r="D28" s="83" t="s">
        <v>62</v>
      </c>
      <c r="E28" s="83" t="s">
        <v>63</v>
      </c>
      <c r="F28" s="83" t="s">
        <v>64</v>
      </c>
      <c r="G28" s="68" t="s">
        <v>65</v>
      </c>
      <c r="H28" s="84" t="s">
        <v>66</v>
      </c>
      <c r="I28" s="81" t="s">
        <v>130</v>
      </c>
      <c r="J28" s="69" t="s">
        <v>588</v>
      </c>
      <c r="K28" s="81" t="s">
        <v>588</v>
      </c>
      <c r="L28" s="27"/>
      <c r="M28" s="55" t="s">
        <v>702</v>
      </c>
      <c r="N28" s="90" t="s">
        <v>687</v>
      </c>
      <c r="O28" s="55" t="s">
        <v>710</v>
      </c>
      <c r="P28" s="55" t="s">
        <v>692</v>
      </c>
      <c r="Q28" s="55" t="s">
        <v>1197</v>
      </c>
      <c r="R28" s="5"/>
      <c r="S28" s="6"/>
    </row>
    <row r="29" spans="2:19" ht="58.5" customHeight="1">
      <c r="B29" s="16">
        <v>18</v>
      </c>
      <c r="C29" s="17" t="s">
        <v>179</v>
      </c>
      <c r="D29" s="83" t="s">
        <v>62</v>
      </c>
      <c r="E29" s="83" t="s">
        <v>63</v>
      </c>
      <c r="F29" s="83" t="s">
        <v>64</v>
      </c>
      <c r="G29" s="68" t="s">
        <v>65</v>
      </c>
      <c r="H29" s="84" t="s">
        <v>67</v>
      </c>
      <c r="I29" s="81" t="s">
        <v>131</v>
      </c>
      <c r="J29" s="69" t="s">
        <v>588</v>
      </c>
      <c r="K29" s="81" t="s">
        <v>588</v>
      </c>
      <c r="L29" s="27"/>
      <c r="M29" s="55" t="s">
        <v>702</v>
      </c>
      <c r="N29" s="90" t="s">
        <v>687</v>
      </c>
      <c r="O29" s="55" t="s">
        <v>711</v>
      </c>
      <c r="P29" s="55" t="s">
        <v>692</v>
      </c>
      <c r="Q29" s="55" t="s">
        <v>1197</v>
      </c>
      <c r="R29" s="5"/>
      <c r="S29" s="6"/>
    </row>
    <row r="30" spans="2:19" ht="88.5" customHeight="1">
      <c r="B30" s="16">
        <v>19</v>
      </c>
      <c r="C30" s="17" t="s">
        <v>179</v>
      </c>
      <c r="D30" s="83" t="s">
        <v>62</v>
      </c>
      <c r="E30" s="83" t="s">
        <v>70</v>
      </c>
      <c r="F30" s="83" t="s">
        <v>68</v>
      </c>
      <c r="G30" s="68" t="s">
        <v>271</v>
      </c>
      <c r="H30" s="84" t="s">
        <v>272</v>
      </c>
      <c r="I30" s="81" t="s">
        <v>348</v>
      </c>
      <c r="J30" s="69" t="s">
        <v>588</v>
      </c>
      <c r="K30" s="81" t="s">
        <v>588</v>
      </c>
      <c r="L30" s="27"/>
      <c r="M30" s="55" t="s">
        <v>702</v>
      </c>
      <c r="N30" s="90" t="s">
        <v>687</v>
      </c>
      <c r="O30" s="55" t="s">
        <v>712</v>
      </c>
      <c r="P30" s="55" t="s">
        <v>692</v>
      </c>
      <c r="Q30" s="55" t="s">
        <v>1197</v>
      </c>
      <c r="R30" s="5"/>
      <c r="S30" s="6"/>
    </row>
    <row r="31" spans="2:19" ht="58.5" customHeight="1">
      <c r="B31" s="16">
        <v>20</v>
      </c>
      <c r="C31" s="17" t="s">
        <v>179</v>
      </c>
      <c r="D31" s="83" t="s">
        <v>62</v>
      </c>
      <c r="E31" s="83" t="s">
        <v>63</v>
      </c>
      <c r="F31" s="83" t="s">
        <v>68</v>
      </c>
      <c r="G31" s="68" t="s">
        <v>69</v>
      </c>
      <c r="H31" s="84" t="s">
        <v>273</v>
      </c>
      <c r="I31" s="81" t="s">
        <v>132</v>
      </c>
      <c r="J31" s="69" t="s">
        <v>588</v>
      </c>
      <c r="K31" s="81" t="s">
        <v>588</v>
      </c>
      <c r="L31" s="27"/>
      <c r="M31" s="55" t="s">
        <v>702</v>
      </c>
      <c r="N31" s="90" t="s">
        <v>694</v>
      </c>
      <c r="O31" s="55" t="s">
        <v>713</v>
      </c>
      <c r="P31" s="55" t="s">
        <v>696</v>
      </c>
      <c r="Q31" s="55" t="s">
        <v>696</v>
      </c>
      <c r="R31" s="14"/>
      <c r="S31" s="14"/>
    </row>
    <row r="32" spans="2:19" ht="58.5" customHeight="1">
      <c r="B32" s="16">
        <v>21</v>
      </c>
      <c r="C32" s="17" t="s">
        <v>179</v>
      </c>
      <c r="D32" s="83" t="s">
        <v>62</v>
      </c>
      <c r="E32" s="83" t="s">
        <v>63</v>
      </c>
      <c r="F32" s="83" t="s">
        <v>68</v>
      </c>
      <c r="G32" s="68" t="s">
        <v>69</v>
      </c>
      <c r="H32" s="84" t="s">
        <v>274</v>
      </c>
      <c r="I32" s="81" t="s">
        <v>133</v>
      </c>
      <c r="J32" s="69" t="s">
        <v>588</v>
      </c>
      <c r="K32" s="81" t="s">
        <v>588</v>
      </c>
      <c r="L32" s="27"/>
      <c r="M32" s="55" t="s">
        <v>702</v>
      </c>
      <c r="N32" s="90" t="s">
        <v>687</v>
      </c>
      <c r="O32" s="55" t="s">
        <v>714</v>
      </c>
      <c r="P32" s="55" t="s">
        <v>1425</v>
      </c>
      <c r="Q32" s="55"/>
      <c r="R32" s="5"/>
      <c r="S32" s="6"/>
    </row>
    <row r="33" spans="2:19" ht="58.5" customHeight="1">
      <c r="B33" s="16">
        <v>22</v>
      </c>
      <c r="C33" s="17" t="s">
        <v>179</v>
      </c>
      <c r="D33" s="83" t="s">
        <v>62</v>
      </c>
      <c r="E33" s="83" t="s">
        <v>70</v>
      </c>
      <c r="F33" s="83" t="s">
        <v>68</v>
      </c>
      <c r="G33" s="68" t="s">
        <v>69</v>
      </c>
      <c r="H33" s="84" t="s">
        <v>275</v>
      </c>
      <c r="I33" s="81" t="s">
        <v>134</v>
      </c>
      <c r="J33" s="69" t="s">
        <v>588</v>
      </c>
      <c r="K33" s="81" t="s">
        <v>588</v>
      </c>
      <c r="L33" s="27"/>
      <c r="M33" s="55" t="s">
        <v>701</v>
      </c>
      <c r="N33" s="90" t="s">
        <v>687</v>
      </c>
      <c r="O33" s="55" t="s">
        <v>715</v>
      </c>
      <c r="P33" s="55" t="s">
        <v>692</v>
      </c>
      <c r="Q33" s="55" t="s">
        <v>1197</v>
      </c>
      <c r="R33" s="5"/>
      <c r="S33" s="6"/>
    </row>
    <row r="34" spans="2:19" ht="58.5" customHeight="1">
      <c r="B34" s="16">
        <v>23</v>
      </c>
      <c r="C34" s="17" t="s">
        <v>179</v>
      </c>
      <c r="D34" s="83" t="s">
        <v>62</v>
      </c>
      <c r="E34" s="83" t="s">
        <v>70</v>
      </c>
      <c r="F34" s="83" t="s">
        <v>68</v>
      </c>
      <c r="G34" s="68" t="s">
        <v>69</v>
      </c>
      <c r="H34" s="84" t="s">
        <v>276</v>
      </c>
      <c r="I34" s="81" t="s">
        <v>135</v>
      </c>
      <c r="J34" s="69" t="s">
        <v>588</v>
      </c>
      <c r="K34" s="81" t="s">
        <v>588</v>
      </c>
      <c r="L34" s="27"/>
      <c r="M34" s="55" t="s">
        <v>702</v>
      </c>
      <c r="N34" s="90" t="s">
        <v>687</v>
      </c>
      <c r="O34" s="55" t="s">
        <v>716</v>
      </c>
      <c r="P34" s="55" t="s">
        <v>692</v>
      </c>
      <c r="Q34" s="55" t="s">
        <v>1197</v>
      </c>
      <c r="R34" s="5"/>
      <c r="S34" s="6"/>
    </row>
    <row r="35" spans="2:19" ht="88.5" customHeight="1">
      <c r="B35" s="16">
        <v>24</v>
      </c>
      <c r="C35" s="17" t="s">
        <v>179</v>
      </c>
      <c r="D35" s="83" t="s">
        <v>62</v>
      </c>
      <c r="E35" s="83" t="s">
        <v>70</v>
      </c>
      <c r="F35" s="83" t="s">
        <v>68</v>
      </c>
      <c r="G35" s="68" t="s">
        <v>69</v>
      </c>
      <c r="H35" s="84" t="s">
        <v>277</v>
      </c>
      <c r="I35" s="81" t="s">
        <v>136</v>
      </c>
      <c r="J35" s="69" t="s">
        <v>588</v>
      </c>
      <c r="K35" s="81" t="s">
        <v>588</v>
      </c>
      <c r="L35" s="27"/>
      <c r="M35" s="55" t="s">
        <v>702</v>
      </c>
      <c r="N35" s="90" t="s">
        <v>687</v>
      </c>
      <c r="O35" s="55" t="s">
        <v>710</v>
      </c>
      <c r="P35" s="55" t="s">
        <v>692</v>
      </c>
      <c r="Q35" s="55" t="s">
        <v>1197</v>
      </c>
      <c r="R35" s="5"/>
      <c r="S35" s="6"/>
    </row>
    <row r="36" spans="2:19" ht="58.5" customHeight="1">
      <c r="B36" s="16">
        <v>25</v>
      </c>
      <c r="C36" s="17" t="s">
        <v>179</v>
      </c>
      <c r="D36" s="83" t="s">
        <v>62</v>
      </c>
      <c r="E36" s="83" t="s">
        <v>63</v>
      </c>
      <c r="F36" s="83" t="s">
        <v>68</v>
      </c>
      <c r="G36" s="68" t="s">
        <v>69</v>
      </c>
      <c r="H36" s="84" t="s">
        <v>278</v>
      </c>
      <c r="I36" s="81" t="s">
        <v>137</v>
      </c>
      <c r="J36" s="69" t="s">
        <v>588</v>
      </c>
      <c r="K36" s="81" t="s">
        <v>588</v>
      </c>
      <c r="L36" s="27"/>
      <c r="M36" s="55" t="s">
        <v>702</v>
      </c>
      <c r="N36" s="90" t="s">
        <v>687</v>
      </c>
      <c r="O36" s="55" t="s">
        <v>711</v>
      </c>
      <c r="P36" s="55" t="s">
        <v>692</v>
      </c>
      <c r="Q36" s="55" t="s">
        <v>1197</v>
      </c>
      <c r="R36" s="5"/>
      <c r="S36" s="6"/>
    </row>
    <row r="37" spans="2:19" ht="43.5" customHeight="1">
      <c r="B37" s="16">
        <v>26</v>
      </c>
      <c r="C37" s="17" t="s">
        <v>179</v>
      </c>
      <c r="D37" s="87" t="s">
        <v>605</v>
      </c>
      <c r="E37" s="87" t="s">
        <v>1222</v>
      </c>
      <c r="F37" s="87" t="s">
        <v>68</v>
      </c>
      <c r="G37" s="70" t="s">
        <v>69</v>
      </c>
      <c r="H37" s="86" t="s">
        <v>606</v>
      </c>
      <c r="I37" s="69" t="s">
        <v>607</v>
      </c>
      <c r="J37" s="69" t="s">
        <v>591</v>
      </c>
      <c r="K37" s="69" t="s">
        <v>592</v>
      </c>
      <c r="L37" s="27" t="s">
        <v>1188</v>
      </c>
      <c r="M37" s="55" t="s">
        <v>1203</v>
      </c>
      <c r="N37" s="90" t="s">
        <v>1200</v>
      </c>
      <c r="O37" s="55" t="s">
        <v>1211</v>
      </c>
      <c r="P37" s="55" t="s">
        <v>1206</v>
      </c>
      <c r="Q37" s="55"/>
      <c r="R37" s="5"/>
      <c r="S37" s="6"/>
    </row>
    <row r="38" spans="2:19" ht="57" customHeight="1">
      <c r="B38" s="133">
        <v>27</v>
      </c>
      <c r="C38" s="121" t="s">
        <v>179</v>
      </c>
      <c r="D38" s="139" t="s">
        <v>62</v>
      </c>
      <c r="E38" s="139" t="s">
        <v>71</v>
      </c>
      <c r="F38" s="139" t="s">
        <v>72</v>
      </c>
      <c r="G38" s="137" t="s">
        <v>73</v>
      </c>
      <c r="H38" s="135" t="s">
        <v>279</v>
      </c>
      <c r="I38" s="129" t="s">
        <v>138</v>
      </c>
      <c r="J38" s="131" t="s">
        <v>588</v>
      </c>
      <c r="K38" s="129" t="s">
        <v>588</v>
      </c>
      <c r="L38" s="27"/>
      <c r="M38" s="55" t="s">
        <v>717</v>
      </c>
      <c r="N38" s="90" t="s">
        <v>687</v>
      </c>
      <c r="O38" s="55" t="s">
        <v>718</v>
      </c>
      <c r="P38" s="55" t="s">
        <v>1426</v>
      </c>
      <c r="Q38" s="55"/>
      <c r="R38" s="5"/>
      <c r="S38" s="6"/>
    </row>
    <row r="39" spans="2:19" ht="31.5">
      <c r="B39" s="134"/>
      <c r="C39" s="123"/>
      <c r="D39" s="140"/>
      <c r="E39" s="140"/>
      <c r="F39" s="140"/>
      <c r="G39" s="138"/>
      <c r="H39" s="136"/>
      <c r="I39" s="130"/>
      <c r="J39" s="132"/>
      <c r="K39" s="130"/>
      <c r="L39" s="27"/>
      <c r="M39" s="55" t="s">
        <v>719</v>
      </c>
      <c r="N39" s="90" t="s">
        <v>694</v>
      </c>
      <c r="O39" s="55" t="s">
        <v>720</v>
      </c>
      <c r="P39" s="55" t="s">
        <v>696</v>
      </c>
      <c r="Q39" s="55" t="s">
        <v>696</v>
      </c>
      <c r="R39" s="14"/>
      <c r="S39" s="14"/>
    </row>
    <row r="40" spans="2:19" ht="58.5" customHeight="1">
      <c r="B40" s="133">
        <v>28</v>
      </c>
      <c r="C40" s="121" t="s">
        <v>179</v>
      </c>
      <c r="D40" s="139" t="s">
        <v>62</v>
      </c>
      <c r="E40" s="139" t="s">
        <v>71</v>
      </c>
      <c r="F40" s="139" t="s">
        <v>74</v>
      </c>
      <c r="G40" s="137" t="s">
        <v>75</v>
      </c>
      <c r="H40" s="135" t="s">
        <v>280</v>
      </c>
      <c r="I40" s="129" t="s">
        <v>465</v>
      </c>
      <c r="J40" s="131" t="s">
        <v>588</v>
      </c>
      <c r="K40" s="129" t="s">
        <v>588</v>
      </c>
      <c r="L40" s="27"/>
      <c r="M40" s="55" t="s">
        <v>721</v>
      </c>
      <c r="N40" s="90" t="s">
        <v>687</v>
      </c>
      <c r="O40" s="55" t="s">
        <v>722</v>
      </c>
      <c r="P40" s="55" t="s">
        <v>692</v>
      </c>
      <c r="Q40" s="55"/>
      <c r="R40" s="5"/>
      <c r="S40" s="6"/>
    </row>
    <row r="41" spans="2:19" ht="47.25">
      <c r="B41" s="134"/>
      <c r="C41" s="123"/>
      <c r="D41" s="140"/>
      <c r="E41" s="140"/>
      <c r="F41" s="140"/>
      <c r="G41" s="138"/>
      <c r="H41" s="136"/>
      <c r="I41" s="130"/>
      <c r="J41" s="132"/>
      <c r="K41" s="130"/>
      <c r="L41" s="27"/>
      <c r="M41" s="55" t="s">
        <v>723</v>
      </c>
      <c r="N41" s="90" t="s">
        <v>1411</v>
      </c>
      <c r="O41" s="55" t="s">
        <v>724</v>
      </c>
      <c r="P41" s="55" t="s">
        <v>692</v>
      </c>
      <c r="Q41" s="55"/>
      <c r="R41" s="5"/>
      <c r="S41" s="6"/>
    </row>
    <row r="42" spans="2:19" ht="58.5" customHeight="1">
      <c r="B42" s="16">
        <v>29</v>
      </c>
      <c r="C42" s="17" t="s">
        <v>179</v>
      </c>
      <c r="D42" s="83" t="s">
        <v>62</v>
      </c>
      <c r="E42" s="83" t="s">
        <v>71</v>
      </c>
      <c r="F42" s="83" t="s">
        <v>281</v>
      </c>
      <c r="G42" s="68" t="s">
        <v>282</v>
      </c>
      <c r="H42" s="84" t="s">
        <v>283</v>
      </c>
      <c r="I42" s="81" t="s">
        <v>1183</v>
      </c>
      <c r="J42" s="69" t="s">
        <v>588</v>
      </c>
      <c r="K42" s="81" t="s">
        <v>588</v>
      </c>
      <c r="L42" s="27" t="s">
        <v>1189</v>
      </c>
      <c r="M42" s="55" t="s">
        <v>702</v>
      </c>
      <c r="N42" s="90" t="s">
        <v>694</v>
      </c>
      <c r="O42" s="55" t="s">
        <v>725</v>
      </c>
      <c r="P42" s="55" t="s">
        <v>696</v>
      </c>
      <c r="Q42" s="55" t="s">
        <v>696</v>
      </c>
      <c r="R42" s="14"/>
      <c r="S42" s="14"/>
    </row>
    <row r="43" spans="2:19" ht="103.5" customHeight="1">
      <c r="B43" s="16">
        <v>30</v>
      </c>
      <c r="C43" s="17" t="s">
        <v>179</v>
      </c>
      <c r="D43" s="83" t="s">
        <v>62</v>
      </c>
      <c r="E43" s="83" t="s">
        <v>76</v>
      </c>
      <c r="F43" s="83" t="s">
        <v>77</v>
      </c>
      <c r="G43" s="68" t="s">
        <v>78</v>
      </c>
      <c r="H43" s="84" t="s">
        <v>79</v>
      </c>
      <c r="I43" s="81" t="s">
        <v>139</v>
      </c>
      <c r="J43" s="69" t="s">
        <v>588</v>
      </c>
      <c r="K43" s="81" t="s">
        <v>588</v>
      </c>
      <c r="L43" s="55"/>
      <c r="M43" s="55" t="s">
        <v>702</v>
      </c>
      <c r="N43" s="90" t="s">
        <v>687</v>
      </c>
      <c r="O43" s="55" t="s">
        <v>726</v>
      </c>
      <c r="P43" s="55" t="s">
        <v>1427</v>
      </c>
      <c r="Q43" s="55"/>
      <c r="R43" s="5"/>
      <c r="S43" s="6"/>
    </row>
    <row r="44" spans="2:19" ht="58.5" customHeight="1">
      <c r="B44" s="16">
        <v>31</v>
      </c>
      <c r="C44" s="17" t="s">
        <v>179</v>
      </c>
      <c r="D44" s="83" t="s">
        <v>80</v>
      </c>
      <c r="E44" s="83" t="s">
        <v>81</v>
      </c>
      <c r="F44" s="83" t="s">
        <v>124</v>
      </c>
      <c r="G44" s="68" t="s">
        <v>82</v>
      </c>
      <c r="H44" s="84" t="s">
        <v>608</v>
      </c>
      <c r="I44" s="81" t="s">
        <v>529</v>
      </c>
      <c r="J44" s="69" t="s">
        <v>588</v>
      </c>
      <c r="K44" s="81" t="s">
        <v>588</v>
      </c>
      <c r="L44" s="27"/>
      <c r="M44" s="55" t="s">
        <v>702</v>
      </c>
      <c r="N44" s="90" t="s">
        <v>687</v>
      </c>
      <c r="O44" s="55" t="s">
        <v>727</v>
      </c>
      <c r="P44" s="55" t="s">
        <v>692</v>
      </c>
      <c r="Q44" s="55" t="s">
        <v>1197</v>
      </c>
      <c r="R44" s="5"/>
      <c r="S44" s="6"/>
    </row>
    <row r="45" spans="2:19" ht="58.5" customHeight="1">
      <c r="B45" s="16">
        <v>32</v>
      </c>
      <c r="C45" s="17" t="s">
        <v>179</v>
      </c>
      <c r="D45" s="83" t="s">
        <v>80</v>
      </c>
      <c r="E45" s="83" t="s">
        <v>81</v>
      </c>
      <c r="F45" s="83" t="s">
        <v>285</v>
      </c>
      <c r="G45" s="68" t="s">
        <v>82</v>
      </c>
      <c r="H45" s="84" t="s">
        <v>284</v>
      </c>
      <c r="I45" s="81" t="s">
        <v>140</v>
      </c>
      <c r="J45" s="69" t="s">
        <v>588</v>
      </c>
      <c r="K45" s="81" t="s">
        <v>588</v>
      </c>
      <c r="L45" s="27"/>
      <c r="M45" s="55" t="s">
        <v>702</v>
      </c>
      <c r="N45" s="90" t="s">
        <v>694</v>
      </c>
      <c r="O45" s="55" t="s">
        <v>728</v>
      </c>
      <c r="P45" s="55" t="s">
        <v>696</v>
      </c>
      <c r="Q45" s="55" t="s">
        <v>696</v>
      </c>
      <c r="R45" s="14"/>
      <c r="S45" s="14"/>
    </row>
    <row r="46" spans="2:19" ht="73.5" customHeight="1">
      <c r="B46" s="133">
        <v>33</v>
      </c>
      <c r="C46" s="121" t="s">
        <v>179</v>
      </c>
      <c r="D46" s="139" t="s">
        <v>80</v>
      </c>
      <c r="E46" s="139" t="s">
        <v>81</v>
      </c>
      <c r="F46" s="139" t="s">
        <v>285</v>
      </c>
      <c r="G46" s="137" t="s">
        <v>286</v>
      </c>
      <c r="H46" s="135" t="s">
        <v>609</v>
      </c>
      <c r="I46" s="129" t="s">
        <v>349</v>
      </c>
      <c r="J46" s="131" t="s">
        <v>588</v>
      </c>
      <c r="K46" s="129" t="s">
        <v>588</v>
      </c>
      <c r="M46" s="55" t="s">
        <v>729</v>
      </c>
      <c r="N46" s="90" t="s">
        <v>175</v>
      </c>
      <c r="O46" s="55" t="s">
        <v>730</v>
      </c>
      <c r="P46" s="55" t="s">
        <v>731</v>
      </c>
      <c r="Q46" s="55" t="s">
        <v>1197</v>
      </c>
      <c r="R46" s="5"/>
      <c r="S46" s="6"/>
    </row>
    <row r="47" spans="2:19" ht="73.5" customHeight="1">
      <c r="B47" s="153"/>
      <c r="C47" s="152"/>
      <c r="D47" s="152"/>
      <c r="E47" s="140"/>
      <c r="F47" s="140"/>
      <c r="G47" s="138"/>
      <c r="H47" s="136"/>
      <c r="I47" s="130"/>
      <c r="J47" s="132"/>
      <c r="K47" s="130"/>
      <c r="L47" s="27" t="s">
        <v>1193</v>
      </c>
      <c r="M47" s="55" t="s">
        <v>732</v>
      </c>
      <c r="N47" s="90" t="s">
        <v>176</v>
      </c>
      <c r="O47" s="55" t="s">
        <v>733</v>
      </c>
      <c r="P47" s="55" t="s">
        <v>734</v>
      </c>
      <c r="Q47" s="55" t="s">
        <v>1197</v>
      </c>
      <c r="R47" s="14"/>
      <c r="S47" s="14"/>
    </row>
    <row r="48" spans="2:19" ht="73.5" customHeight="1">
      <c r="B48" s="16">
        <v>34</v>
      </c>
      <c r="C48" s="17" t="s">
        <v>179</v>
      </c>
      <c r="D48" s="83" t="s">
        <v>80</v>
      </c>
      <c r="E48" s="83" t="s">
        <v>81</v>
      </c>
      <c r="F48" s="83" t="s">
        <v>285</v>
      </c>
      <c r="G48" s="68" t="s">
        <v>286</v>
      </c>
      <c r="H48" s="84" t="s">
        <v>287</v>
      </c>
      <c r="I48" s="81" t="s">
        <v>350</v>
      </c>
      <c r="J48" s="69" t="s">
        <v>588</v>
      </c>
      <c r="K48" s="81" t="s">
        <v>588</v>
      </c>
      <c r="L48" s="27"/>
      <c r="M48" s="55" t="s">
        <v>702</v>
      </c>
      <c r="N48" s="90" t="s">
        <v>694</v>
      </c>
      <c r="O48" s="55" t="s">
        <v>711</v>
      </c>
      <c r="P48" s="55" t="s">
        <v>696</v>
      </c>
      <c r="Q48" s="55" t="s">
        <v>696</v>
      </c>
      <c r="R48" s="14"/>
      <c r="S48" s="14"/>
    </row>
    <row r="49" spans="2:19" ht="73.5" customHeight="1">
      <c r="B49" s="16">
        <v>35</v>
      </c>
      <c r="C49" s="17" t="s">
        <v>179</v>
      </c>
      <c r="D49" s="83" t="s">
        <v>80</v>
      </c>
      <c r="E49" s="83" t="s">
        <v>81</v>
      </c>
      <c r="F49" s="83" t="s">
        <v>285</v>
      </c>
      <c r="G49" s="68" t="s">
        <v>83</v>
      </c>
      <c r="H49" s="84" t="s">
        <v>610</v>
      </c>
      <c r="I49" s="81" t="s">
        <v>141</v>
      </c>
      <c r="J49" s="69" t="s">
        <v>588</v>
      </c>
      <c r="K49" s="81" t="s">
        <v>588</v>
      </c>
      <c r="L49" s="27"/>
      <c r="M49" s="55" t="s">
        <v>702</v>
      </c>
      <c r="N49" s="90" t="s">
        <v>694</v>
      </c>
      <c r="O49" s="55" t="s">
        <v>735</v>
      </c>
      <c r="P49" s="55" t="s">
        <v>696</v>
      </c>
      <c r="Q49" s="55" t="s">
        <v>696</v>
      </c>
      <c r="R49" s="14"/>
      <c r="S49" s="14"/>
    </row>
    <row r="50" spans="2:19" ht="73.5" customHeight="1">
      <c r="B50" s="16">
        <v>36</v>
      </c>
      <c r="C50" s="17" t="s">
        <v>179</v>
      </c>
      <c r="D50" s="83" t="s">
        <v>80</v>
      </c>
      <c r="E50" s="83" t="s">
        <v>81</v>
      </c>
      <c r="F50" s="83" t="s">
        <v>288</v>
      </c>
      <c r="G50" s="68" t="s">
        <v>84</v>
      </c>
      <c r="H50" s="84" t="s">
        <v>289</v>
      </c>
      <c r="I50" s="81" t="s">
        <v>142</v>
      </c>
      <c r="J50" s="69" t="s">
        <v>588</v>
      </c>
      <c r="K50" s="81" t="s">
        <v>588</v>
      </c>
      <c r="L50" s="27"/>
      <c r="M50" s="55" t="s">
        <v>702</v>
      </c>
      <c r="N50" s="90" t="s">
        <v>1411</v>
      </c>
      <c r="O50" s="55" t="s">
        <v>1428</v>
      </c>
      <c r="P50" s="55" t="s">
        <v>692</v>
      </c>
      <c r="Q50" s="55" t="s">
        <v>1197</v>
      </c>
      <c r="R50" s="5"/>
      <c r="S50" s="6"/>
    </row>
    <row r="51" spans="2:19" ht="73.5" customHeight="1">
      <c r="B51" s="16">
        <v>37</v>
      </c>
      <c r="C51" s="17" t="s">
        <v>179</v>
      </c>
      <c r="D51" s="83" t="s">
        <v>80</v>
      </c>
      <c r="E51" s="83" t="s">
        <v>81</v>
      </c>
      <c r="F51" s="83" t="s">
        <v>85</v>
      </c>
      <c r="G51" s="68" t="s">
        <v>84</v>
      </c>
      <c r="H51" s="84" t="s">
        <v>290</v>
      </c>
      <c r="I51" s="81" t="s">
        <v>143</v>
      </c>
      <c r="J51" s="69" t="s">
        <v>588</v>
      </c>
      <c r="K51" s="81" t="s">
        <v>588</v>
      </c>
      <c r="L51" s="27"/>
      <c r="M51" s="55" t="s">
        <v>702</v>
      </c>
      <c r="N51" s="90" t="s">
        <v>687</v>
      </c>
      <c r="O51" s="55" t="s">
        <v>736</v>
      </c>
      <c r="P51" s="55" t="s">
        <v>692</v>
      </c>
      <c r="Q51" s="55" t="s">
        <v>1197</v>
      </c>
      <c r="R51" s="5"/>
      <c r="S51" s="6"/>
    </row>
    <row r="52" spans="2:19" ht="88.5" customHeight="1">
      <c r="B52" s="16">
        <v>38</v>
      </c>
      <c r="C52" s="17" t="s">
        <v>179</v>
      </c>
      <c r="D52" s="83" t="s">
        <v>80</v>
      </c>
      <c r="E52" s="83" t="s">
        <v>81</v>
      </c>
      <c r="F52" s="83" t="s">
        <v>85</v>
      </c>
      <c r="G52" s="68" t="s">
        <v>84</v>
      </c>
      <c r="H52" s="84" t="s">
        <v>291</v>
      </c>
      <c r="I52" s="81" t="s">
        <v>144</v>
      </c>
      <c r="J52" s="69" t="s">
        <v>588</v>
      </c>
      <c r="K52" s="81" t="s">
        <v>588</v>
      </c>
      <c r="L52" s="27"/>
      <c r="M52" s="55" t="s">
        <v>702</v>
      </c>
      <c r="N52" s="90" t="s">
        <v>1411</v>
      </c>
      <c r="O52" s="55" t="s">
        <v>737</v>
      </c>
      <c r="P52" s="55" t="s">
        <v>692</v>
      </c>
      <c r="Q52" s="55" t="s">
        <v>1197</v>
      </c>
      <c r="R52" s="5"/>
      <c r="S52" s="6"/>
    </row>
    <row r="53" spans="2:19" ht="73.5" customHeight="1">
      <c r="B53" s="133">
        <v>39</v>
      </c>
      <c r="C53" s="121" t="s">
        <v>179</v>
      </c>
      <c r="D53" s="139" t="s">
        <v>80</v>
      </c>
      <c r="E53" s="139" t="s">
        <v>81</v>
      </c>
      <c r="F53" s="139" t="s">
        <v>85</v>
      </c>
      <c r="G53" s="137" t="s">
        <v>84</v>
      </c>
      <c r="H53" s="135" t="s">
        <v>292</v>
      </c>
      <c r="I53" s="129" t="s">
        <v>145</v>
      </c>
      <c r="J53" s="131" t="s">
        <v>588</v>
      </c>
      <c r="K53" s="129" t="s">
        <v>588</v>
      </c>
      <c r="L53" s="27"/>
      <c r="M53" s="55" t="s">
        <v>738</v>
      </c>
      <c r="N53" s="90" t="s">
        <v>687</v>
      </c>
      <c r="O53" s="55" t="s">
        <v>739</v>
      </c>
      <c r="P53" s="55" t="s">
        <v>1429</v>
      </c>
      <c r="Q53" s="55"/>
      <c r="R53" s="5"/>
      <c r="S53" s="6"/>
    </row>
    <row r="54" spans="2:19" ht="73.5" customHeight="1">
      <c r="B54" s="134"/>
      <c r="C54" s="123"/>
      <c r="D54" s="140"/>
      <c r="E54" s="140"/>
      <c r="F54" s="140"/>
      <c r="G54" s="138"/>
      <c r="H54" s="136"/>
      <c r="I54" s="130"/>
      <c r="J54" s="132"/>
      <c r="K54" s="130"/>
      <c r="L54" s="27"/>
      <c r="M54" s="55" t="s">
        <v>740</v>
      </c>
      <c r="N54" s="90" t="s">
        <v>1411</v>
      </c>
      <c r="O54" s="55" t="s">
        <v>1430</v>
      </c>
      <c r="P54" s="55" t="s">
        <v>692</v>
      </c>
      <c r="Q54" s="55"/>
      <c r="R54" s="5"/>
      <c r="S54" s="6"/>
    </row>
    <row r="55" spans="2:19" ht="58.5" customHeight="1">
      <c r="B55" s="16">
        <v>40</v>
      </c>
      <c r="C55" s="17" t="s">
        <v>179</v>
      </c>
      <c r="D55" s="83" t="s">
        <v>80</v>
      </c>
      <c r="E55" s="83" t="s">
        <v>81</v>
      </c>
      <c r="F55" s="83" t="s">
        <v>85</v>
      </c>
      <c r="G55" s="68" t="s">
        <v>86</v>
      </c>
      <c r="H55" s="84" t="s">
        <v>293</v>
      </c>
      <c r="I55" s="81" t="s">
        <v>146</v>
      </c>
      <c r="J55" s="69" t="s">
        <v>588</v>
      </c>
      <c r="K55" s="81" t="s">
        <v>588</v>
      </c>
      <c r="L55" s="27"/>
      <c r="M55" s="55" t="s">
        <v>702</v>
      </c>
      <c r="N55" s="90" t="s">
        <v>694</v>
      </c>
      <c r="O55" s="55" t="s">
        <v>741</v>
      </c>
      <c r="P55" s="55" t="s">
        <v>696</v>
      </c>
      <c r="Q55" s="55" t="s">
        <v>696</v>
      </c>
      <c r="R55" s="14"/>
      <c r="S55" s="14"/>
    </row>
    <row r="56" spans="2:19" ht="73.5" customHeight="1">
      <c r="B56" s="16">
        <v>41</v>
      </c>
      <c r="C56" s="17" t="s">
        <v>179</v>
      </c>
      <c r="D56" s="87" t="s">
        <v>80</v>
      </c>
      <c r="E56" s="87" t="s">
        <v>81</v>
      </c>
      <c r="F56" s="87" t="s">
        <v>611</v>
      </c>
      <c r="G56" s="70" t="s">
        <v>612</v>
      </c>
      <c r="H56" s="86" t="s">
        <v>613</v>
      </c>
      <c r="I56" s="69" t="s">
        <v>614</v>
      </c>
      <c r="J56" s="69" t="s">
        <v>591</v>
      </c>
      <c r="K56" s="69" t="s">
        <v>592</v>
      </c>
      <c r="L56" s="27" t="s">
        <v>1187</v>
      </c>
      <c r="M56" s="55" t="s">
        <v>1203</v>
      </c>
      <c r="N56" s="90" t="s">
        <v>1200</v>
      </c>
      <c r="O56" s="55" t="s">
        <v>1212</v>
      </c>
      <c r="P56" s="55" t="s">
        <v>1206</v>
      </c>
      <c r="Q56" s="55"/>
      <c r="R56" s="5"/>
      <c r="S56" s="6"/>
    </row>
    <row r="57" spans="2:19" ht="58.5" customHeight="1">
      <c r="B57" s="16">
        <v>42</v>
      </c>
      <c r="C57" s="17" t="s">
        <v>179</v>
      </c>
      <c r="D57" s="87" t="s">
        <v>80</v>
      </c>
      <c r="E57" s="87" t="s">
        <v>81</v>
      </c>
      <c r="F57" s="87" t="s">
        <v>611</v>
      </c>
      <c r="G57" s="70" t="s">
        <v>612</v>
      </c>
      <c r="H57" s="86" t="s">
        <v>615</v>
      </c>
      <c r="I57" s="69" t="s">
        <v>616</v>
      </c>
      <c r="J57" s="69" t="s">
        <v>591</v>
      </c>
      <c r="K57" s="69" t="s">
        <v>592</v>
      </c>
      <c r="L57" s="27" t="s">
        <v>1187</v>
      </c>
      <c r="M57" s="55" t="s">
        <v>1203</v>
      </c>
      <c r="N57" s="90" t="s">
        <v>1200</v>
      </c>
      <c r="O57" s="55" t="s">
        <v>1213</v>
      </c>
      <c r="P57" s="55" t="s">
        <v>1206</v>
      </c>
      <c r="Q57" s="55"/>
      <c r="R57" s="5"/>
      <c r="S57" s="6"/>
    </row>
    <row r="58" spans="2:19" ht="58.5" customHeight="1">
      <c r="B58" s="16">
        <v>43</v>
      </c>
      <c r="C58" s="17" t="s">
        <v>179</v>
      </c>
      <c r="D58" s="83" t="s">
        <v>80</v>
      </c>
      <c r="E58" s="83" t="s">
        <v>81</v>
      </c>
      <c r="F58" s="83" t="s">
        <v>294</v>
      </c>
      <c r="G58" s="68" t="s">
        <v>87</v>
      </c>
      <c r="H58" s="84" t="s">
        <v>617</v>
      </c>
      <c r="I58" s="81" t="s">
        <v>351</v>
      </c>
      <c r="J58" s="69" t="s">
        <v>588</v>
      </c>
      <c r="K58" s="81" t="s">
        <v>588</v>
      </c>
      <c r="L58" s="27"/>
      <c r="M58" s="55" t="s">
        <v>702</v>
      </c>
      <c r="N58" s="90" t="s">
        <v>1411</v>
      </c>
      <c r="O58" s="55" t="s">
        <v>742</v>
      </c>
      <c r="P58" s="55" t="s">
        <v>692</v>
      </c>
      <c r="Q58" s="55" t="s">
        <v>1197</v>
      </c>
      <c r="R58" s="5"/>
      <c r="S58" s="6"/>
    </row>
    <row r="59" spans="2:19" ht="71.25" customHeight="1">
      <c r="B59" s="16">
        <v>44</v>
      </c>
      <c r="C59" s="17" t="s">
        <v>179</v>
      </c>
      <c r="D59" s="83" t="s">
        <v>80</v>
      </c>
      <c r="E59" s="83" t="s">
        <v>81</v>
      </c>
      <c r="F59" s="83" t="s">
        <v>294</v>
      </c>
      <c r="G59" s="68" t="s">
        <v>87</v>
      </c>
      <c r="H59" s="84" t="s">
        <v>295</v>
      </c>
      <c r="I59" s="81" t="s">
        <v>352</v>
      </c>
      <c r="J59" s="69" t="s">
        <v>588</v>
      </c>
      <c r="K59" s="81" t="s">
        <v>588</v>
      </c>
      <c r="L59" s="27"/>
      <c r="M59" s="55" t="s">
        <v>702</v>
      </c>
      <c r="N59" s="90" t="s">
        <v>694</v>
      </c>
      <c r="O59" s="55" t="s">
        <v>743</v>
      </c>
      <c r="P59" s="55" t="s">
        <v>696</v>
      </c>
      <c r="Q59" s="55" t="s">
        <v>696</v>
      </c>
      <c r="R59" s="14"/>
      <c r="S59" s="14"/>
    </row>
    <row r="60" spans="2:19" ht="73.5" customHeight="1">
      <c r="B60" s="16">
        <v>45</v>
      </c>
      <c r="C60" s="17" t="s">
        <v>179</v>
      </c>
      <c r="D60" s="83" t="s">
        <v>80</v>
      </c>
      <c r="E60" s="83" t="s">
        <v>81</v>
      </c>
      <c r="F60" s="83" t="s">
        <v>294</v>
      </c>
      <c r="G60" s="68" t="s">
        <v>87</v>
      </c>
      <c r="H60" s="84" t="s">
        <v>296</v>
      </c>
      <c r="I60" s="81" t="s">
        <v>147</v>
      </c>
      <c r="J60" s="69" t="s">
        <v>588</v>
      </c>
      <c r="K60" s="81" t="s">
        <v>588</v>
      </c>
      <c r="L60" s="27"/>
      <c r="M60" s="55" t="s">
        <v>702</v>
      </c>
      <c r="N60" s="90" t="s">
        <v>694</v>
      </c>
      <c r="O60" s="55" t="s">
        <v>744</v>
      </c>
      <c r="P60" s="55" t="s">
        <v>696</v>
      </c>
      <c r="Q60" s="55" t="s">
        <v>696</v>
      </c>
      <c r="R60" s="14"/>
      <c r="S60" s="14"/>
    </row>
    <row r="61" spans="2:19" ht="73.5" customHeight="1">
      <c r="B61" s="16">
        <v>46</v>
      </c>
      <c r="C61" s="17" t="s">
        <v>179</v>
      </c>
      <c r="D61" s="83" t="s">
        <v>80</v>
      </c>
      <c r="E61" s="83" t="s">
        <v>81</v>
      </c>
      <c r="F61" s="83" t="s">
        <v>294</v>
      </c>
      <c r="G61" s="68" t="s">
        <v>297</v>
      </c>
      <c r="H61" s="84" t="s">
        <v>298</v>
      </c>
      <c r="I61" s="81" t="s">
        <v>353</v>
      </c>
      <c r="J61" s="69" t="s">
        <v>588</v>
      </c>
      <c r="K61" s="81" t="s">
        <v>588</v>
      </c>
      <c r="L61" s="27"/>
      <c r="M61" s="55" t="s">
        <v>702</v>
      </c>
      <c r="N61" s="90" t="s">
        <v>694</v>
      </c>
      <c r="O61" s="55" t="s">
        <v>745</v>
      </c>
      <c r="P61" s="55" t="s">
        <v>696</v>
      </c>
      <c r="Q61" s="55" t="s">
        <v>696</v>
      </c>
      <c r="R61" s="14"/>
      <c r="S61" s="14"/>
    </row>
    <row r="62" spans="2:19" ht="73.5" customHeight="1">
      <c r="B62" s="16">
        <v>47</v>
      </c>
      <c r="C62" s="17" t="s">
        <v>179</v>
      </c>
      <c r="D62" s="83" t="s">
        <v>80</v>
      </c>
      <c r="E62" s="83" t="s">
        <v>81</v>
      </c>
      <c r="F62" s="83" t="s">
        <v>299</v>
      </c>
      <c r="G62" s="68" t="s">
        <v>300</v>
      </c>
      <c r="H62" s="84" t="s">
        <v>301</v>
      </c>
      <c r="I62" s="81" t="s">
        <v>354</v>
      </c>
      <c r="J62" s="69" t="s">
        <v>592</v>
      </c>
      <c r="K62" s="81" t="s">
        <v>592</v>
      </c>
      <c r="L62" s="27"/>
      <c r="M62" s="55"/>
      <c r="N62" s="90" t="s">
        <v>1411</v>
      </c>
      <c r="O62" s="55" t="s">
        <v>1431</v>
      </c>
      <c r="P62" s="55" t="s">
        <v>731</v>
      </c>
      <c r="Q62" s="55"/>
      <c r="R62" s="5"/>
      <c r="S62" s="6"/>
    </row>
    <row r="63" spans="2:19" ht="73.5" customHeight="1">
      <c r="B63" s="16">
        <v>48</v>
      </c>
      <c r="C63" s="17" t="s">
        <v>179</v>
      </c>
      <c r="D63" s="87" t="s">
        <v>80</v>
      </c>
      <c r="E63" s="87" t="s">
        <v>81</v>
      </c>
      <c r="F63" s="87" t="s">
        <v>299</v>
      </c>
      <c r="G63" s="70" t="s">
        <v>300</v>
      </c>
      <c r="H63" s="86" t="s">
        <v>618</v>
      </c>
      <c r="I63" s="69" t="s">
        <v>619</v>
      </c>
      <c r="J63" s="69" t="s">
        <v>592</v>
      </c>
      <c r="K63" s="69" t="s">
        <v>592</v>
      </c>
      <c r="L63" s="27" t="s">
        <v>1194</v>
      </c>
      <c r="M63" s="55" t="s">
        <v>746</v>
      </c>
      <c r="N63" s="90" t="s">
        <v>1198</v>
      </c>
      <c r="O63" s="55" t="s">
        <v>1214</v>
      </c>
      <c r="P63" s="55" t="s">
        <v>1206</v>
      </c>
      <c r="Q63" s="55"/>
      <c r="R63" s="5"/>
      <c r="S63" s="6"/>
    </row>
    <row r="64" spans="2:19" ht="73.5" customHeight="1">
      <c r="B64" s="16">
        <v>49</v>
      </c>
      <c r="C64" s="17" t="s">
        <v>179</v>
      </c>
      <c r="D64" s="83" t="s">
        <v>80</v>
      </c>
      <c r="E64" s="83" t="s">
        <v>81</v>
      </c>
      <c r="F64" s="83" t="s">
        <v>620</v>
      </c>
      <c r="G64" s="68" t="s">
        <v>621</v>
      </c>
      <c r="H64" s="84" t="s">
        <v>303</v>
      </c>
      <c r="I64" s="81" t="s">
        <v>354</v>
      </c>
      <c r="J64" s="69" t="s">
        <v>588</v>
      </c>
      <c r="K64" s="81" t="s">
        <v>588</v>
      </c>
      <c r="L64" s="27"/>
      <c r="M64" s="55"/>
      <c r="N64" s="90" t="s">
        <v>1411</v>
      </c>
      <c r="O64" s="55" t="s">
        <v>1431</v>
      </c>
      <c r="P64" s="55" t="s">
        <v>731</v>
      </c>
      <c r="Q64" s="55"/>
      <c r="R64" s="5"/>
      <c r="S64" s="6"/>
    </row>
    <row r="65" spans="2:19" ht="73.5" customHeight="1">
      <c r="B65" s="16">
        <v>50</v>
      </c>
      <c r="C65" s="17" t="s">
        <v>179</v>
      </c>
      <c r="D65" s="87" t="s">
        <v>80</v>
      </c>
      <c r="E65" s="87" t="s">
        <v>81</v>
      </c>
      <c r="F65" s="87" t="s">
        <v>620</v>
      </c>
      <c r="G65" s="70" t="s">
        <v>621</v>
      </c>
      <c r="H65" s="86" t="s">
        <v>622</v>
      </c>
      <c r="I65" s="69" t="s">
        <v>619</v>
      </c>
      <c r="J65" s="69" t="s">
        <v>592</v>
      </c>
      <c r="K65" s="69" t="s">
        <v>592</v>
      </c>
      <c r="L65" s="27" t="s">
        <v>1194</v>
      </c>
      <c r="M65" s="55" t="s">
        <v>746</v>
      </c>
      <c r="N65" s="90" t="s">
        <v>1198</v>
      </c>
      <c r="O65" s="55" t="s">
        <v>1215</v>
      </c>
      <c r="P65" s="55" t="s">
        <v>1206</v>
      </c>
      <c r="Q65" s="55"/>
      <c r="R65" s="5"/>
      <c r="S65" s="6"/>
    </row>
    <row r="66" spans="2:19" ht="58.5" customHeight="1">
      <c r="B66" s="16">
        <v>51</v>
      </c>
      <c r="C66" s="17" t="s">
        <v>179</v>
      </c>
      <c r="D66" s="83" t="s">
        <v>80</v>
      </c>
      <c r="E66" s="83" t="s">
        <v>81</v>
      </c>
      <c r="F66" s="83" t="s">
        <v>302</v>
      </c>
      <c r="G66" s="68" t="s">
        <v>88</v>
      </c>
      <c r="H66" s="84" t="s">
        <v>623</v>
      </c>
      <c r="I66" s="81" t="s">
        <v>355</v>
      </c>
      <c r="J66" s="69" t="s">
        <v>588</v>
      </c>
      <c r="K66" s="81" t="s">
        <v>588</v>
      </c>
      <c r="L66" s="27"/>
      <c r="M66" s="55" t="s">
        <v>746</v>
      </c>
      <c r="N66" s="90" t="s">
        <v>1411</v>
      </c>
      <c r="O66" s="55" t="s">
        <v>747</v>
      </c>
      <c r="P66" s="55" t="s">
        <v>731</v>
      </c>
      <c r="Q66" s="55" t="s">
        <v>1197</v>
      </c>
      <c r="R66" s="5"/>
      <c r="S66" s="6"/>
    </row>
    <row r="67" spans="2:19" ht="58.5" customHeight="1">
      <c r="B67" s="16">
        <v>52</v>
      </c>
      <c r="C67" s="17" t="s">
        <v>179</v>
      </c>
      <c r="D67" s="83" t="s">
        <v>80</v>
      </c>
      <c r="E67" s="83" t="s">
        <v>81</v>
      </c>
      <c r="F67" s="83" t="s">
        <v>302</v>
      </c>
      <c r="G67" s="68" t="s">
        <v>88</v>
      </c>
      <c r="H67" s="84" t="s">
        <v>304</v>
      </c>
      <c r="I67" s="81" t="s">
        <v>356</v>
      </c>
      <c r="J67" s="69" t="s">
        <v>588</v>
      </c>
      <c r="K67" s="81" t="s">
        <v>588</v>
      </c>
      <c r="L67" s="27"/>
      <c r="M67" s="55" t="s">
        <v>746</v>
      </c>
      <c r="N67" s="90" t="s">
        <v>176</v>
      </c>
      <c r="O67" s="55" t="s">
        <v>748</v>
      </c>
      <c r="P67" s="55" t="s">
        <v>734</v>
      </c>
      <c r="Q67" s="55" t="s">
        <v>696</v>
      </c>
      <c r="R67" s="14"/>
      <c r="S67" s="14"/>
    </row>
    <row r="68" spans="2:19" ht="70.900000000000006" customHeight="1">
      <c r="B68" s="16">
        <v>53</v>
      </c>
      <c r="C68" s="17" t="s">
        <v>179</v>
      </c>
      <c r="D68" s="83" t="s">
        <v>80</v>
      </c>
      <c r="E68" s="83" t="s">
        <v>81</v>
      </c>
      <c r="F68" s="83" t="s">
        <v>302</v>
      </c>
      <c r="G68" s="68" t="s">
        <v>88</v>
      </c>
      <c r="H68" s="84" t="s">
        <v>305</v>
      </c>
      <c r="I68" s="81" t="s">
        <v>147</v>
      </c>
      <c r="J68" s="69" t="s">
        <v>588</v>
      </c>
      <c r="K68" s="81" t="s">
        <v>588</v>
      </c>
      <c r="L68" s="27"/>
      <c r="M68" s="55" t="s">
        <v>746</v>
      </c>
      <c r="N68" s="90" t="s">
        <v>1411</v>
      </c>
      <c r="O68" s="55" t="s">
        <v>1432</v>
      </c>
      <c r="P68" s="55" t="s">
        <v>731</v>
      </c>
      <c r="Q68" s="55" t="s">
        <v>1197</v>
      </c>
      <c r="R68" s="5"/>
      <c r="S68" s="6"/>
    </row>
    <row r="69" spans="2:19" ht="73.5" customHeight="1">
      <c r="B69" s="16">
        <v>54</v>
      </c>
      <c r="C69" s="17" t="s">
        <v>179</v>
      </c>
      <c r="D69" s="83" t="s">
        <v>80</v>
      </c>
      <c r="E69" s="83" t="s">
        <v>81</v>
      </c>
      <c r="F69" s="83" t="s">
        <v>302</v>
      </c>
      <c r="G69" s="68" t="s">
        <v>88</v>
      </c>
      <c r="H69" s="84" t="s">
        <v>624</v>
      </c>
      <c r="I69" s="81" t="s">
        <v>148</v>
      </c>
      <c r="J69" s="69" t="s">
        <v>588</v>
      </c>
      <c r="K69" s="81" t="s">
        <v>588</v>
      </c>
      <c r="L69" s="27"/>
      <c r="M69" s="55" t="s">
        <v>746</v>
      </c>
      <c r="N69" s="90" t="s">
        <v>175</v>
      </c>
      <c r="O69" s="55" t="s">
        <v>749</v>
      </c>
      <c r="P69" s="55" t="s">
        <v>731</v>
      </c>
      <c r="Q69" s="55" t="s">
        <v>1197</v>
      </c>
      <c r="R69" s="5"/>
      <c r="S69" s="6"/>
    </row>
    <row r="70" spans="2:19" ht="58.5" customHeight="1">
      <c r="B70" s="16">
        <v>55</v>
      </c>
      <c r="C70" s="17" t="s">
        <v>179</v>
      </c>
      <c r="D70" s="83" t="s">
        <v>80</v>
      </c>
      <c r="E70" s="83" t="s">
        <v>81</v>
      </c>
      <c r="F70" s="83" t="s">
        <v>302</v>
      </c>
      <c r="G70" s="68" t="s">
        <v>306</v>
      </c>
      <c r="H70" s="84" t="s">
        <v>307</v>
      </c>
      <c r="I70" s="81" t="s">
        <v>357</v>
      </c>
      <c r="J70" s="69" t="s">
        <v>588</v>
      </c>
      <c r="K70" s="81" t="s">
        <v>588</v>
      </c>
      <c r="L70" s="27"/>
      <c r="M70" s="55" t="s">
        <v>746</v>
      </c>
      <c r="N70" s="90" t="s">
        <v>176</v>
      </c>
      <c r="O70" s="55" t="s">
        <v>748</v>
      </c>
      <c r="P70" s="55" t="s">
        <v>734</v>
      </c>
      <c r="Q70" s="55" t="s">
        <v>696</v>
      </c>
      <c r="R70" s="14"/>
      <c r="S70" s="14"/>
    </row>
    <row r="71" spans="2:19" ht="58.5" customHeight="1">
      <c r="B71" s="16">
        <v>56</v>
      </c>
      <c r="C71" s="17" t="s">
        <v>179</v>
      </c>
      <c r="D71" s="83" t="s">
        <v>80</v>
      </c>
      <c r="E71" s="83" t="s">
        <v>81</v>
      </c>
      <c r="F71" s="83" t="s">
        <v>302</v>
      </c>
      <c r="G71" s="68" t="s">
        <v>306</v>
      </c>
      <c r="H71" s="84" t="s">
        <v>308</v>
      </c>
      <c r="I71" s="81" t="s">
        <v>358</v>
      </c>
      <c r="J71" s="69" t="s">
        <v>588</v>
      </c>
      <c r="K71" s="81" t="s">
        <v>588</v>
      </c>
      <c r="L71" s="27"/>
      <c r="M71" s="55" t="s">
        <v>746</v>
      </c>
      <c r="N71" s="90" t="s">
        <v>176</v>
      </c>
      <c r="O71" s="55" t="s">
        <v>748</v>
      </c>
      <c r="P71" s="55" t="s">
        <v>734</v>
      </c>
      <c r="Q71" s="55" t="s">
        <v>696</v>
      </c>
      <c r="R71" s="14"/>
      <c r="S71" s="14"/>
    </row>
    <row r="72" spans="2:19" ht="58.5" customHeight="1">
      <c r="B72" s="16">
        <v>57</v>
      </c>
      <c r="C72" s="17" t="s">
        <v>179</v>
      </c>
      <c r="D72" s="83" t="s">
        <v>80</v>
      </c>
      <c r="E72" s="83" t="s">
        <v>81</v>
      </c>
      <c r="F72" s="83" t="s">
        <v>302</v>
      </c>
      <c r="G72" s="68" t="s">
        <v>625</v>
      </c>
      <c r="H72" s="84" t="s">
        <v>309</v>
      </c>
      <c r="I72" s="81" t="s">
        <v>359</v>
      </c>
      <c r="J72" s="69" t="s">
        <v>588</v>
      </c>
      <c r="K72" s="81" t="s">
        <v>588</v>
      </c>
      <c r="L72" s="27"/>
      <c r="M72" s="55" t="s">
        <v>746</v>
      </c>
      <c r="N72" s="90" t="s">
        <v>176</v>
      </c>
      <c r="O72" s="55" t="s">
        <v>748</v>
      </c>
      <c r="P72" s="55" t="s">
        <v>734</v>
      </c>
      <c r="Q72" s="55" t="s">
        <v>696</v>
      </c>
      <c r="R72" s="14"/>
      <c r="S72" s="14"/>
    </row>
    <row r="73" spans="2:19" ht="43.5" customHeight="1">
      <c r="B73" s="16">
        <v>58</v>
      </c>
      <c r="C73" s="17" t="s">
        <v>179</v>
      </c>
      <c r="D73" s="83" t="s">
        <v>80</v>
      </c>
      <c r="E73" s="83" t="s">
        <v>81</v>
      </c>
      <c r="F73" s="83" t="s">
        <v>310</v>
      </c>
      <c r="G73" s="68" t="s">
        <v>89</v>
      </c>
      <c r="H73" s="84" t="s">
        <v>311</v>
      </c>
      <c r="I73" s="81" t="s">
        <v>149</v>
      </c>
      <c r="J73" s="69" t="s">
        <v>588</v>
      </c>
      <c r="K73" s="81" t="s">
        <v>588</v>
      </c>
      <c r="L73" s="27"/>
      <c r="M73" s="55" t="s">
        <v>746</v>
      </c>
      <c r="N73" s="90" t="s">
        <v>176</v>
      </c>
      <c r="O73" s="55" t="s">
        <v>750</v>
      </c>
      <c r="P73" s="55" t="s">
        <v>734</v>
      </c>
      <c r="Q73" s="55" t="s">
        <v>696</v>
      </c>
      <c r="R73" s="14"/>
      <c r="S73" s="14"/>
    </row>
    <row r="74" spans="2:19" ht="58.5" customHeight="1">
      <c r="B74" s="16">
        <v>59</v>
      </c>
      <c r="C74" s="17" t="s">
        <v>179</v>
      </c>
      <c r="D74" s="83" t="s">
        <v>80</v>
      </c>
      <c r="E74" s="83" t="s">
        <v>90</v>
      </c>
      <c r="F74" s="83" t="s">
        <v>312</v>
      </c>
      <c r="G74" s="68" t="s">
        <v>91</v>
      </c>
      <c r="H74" s="84" t="s">
        <v>313</v>
      </c>
      <c r="I74" s="81" t="s">
        <v>150</v>
      </c>
      <c r="J74" s="69" t="s">
        <v>588</v>
      </c>
      <c r="K74" s="81" t="s">
        <v>588</v>
      </c>
      <c r="L74" s="27"/>
      <c r="M74" s="55" t="s">
        <v>746</v>
      </c>
      <c r="N74" s="90" t="s">
        <v>175</v>
      </c>
      <c r="O74" s="55" t="s">
        <v>751</v>
      </c>
      <c r="P74" s="55" t="s">
        <v>1433</v>
      </c>
      <c r="Q74" s="55"/>
      <c r="R74" s="5"/>
      <c r="S74" s="6"/>
    </row>
    <row r="75" spans="2:19" ht="120.75" customHeight="1">
      <c r="B75" s="16">
        <v>60</v>
      </c>
      <c r="C75" s="17" t="s">
        <v>179</v>
      </c>
      <c r="D75" s="83" t="s">
        <v>80</v>
      </c>
      <c r="E75" s="83" t="s">
        <v>90</v>
      </c>
      <c r="F75" s="83" t="s">
        <v>312</v>
      </c>
      <c r="G75" s="68" t="s">
        <v>91</v>
      </c>
      <c r="H75" s="84" t="s">
        <v>314</v>
      </c>
      <c r="I75" s="81" t="s">
        <v>360</v>
      </c>
      <c r="J75" s="69" t="s">
        <v>588</v>
      </c>
      <c r="K75" s="81" t="s">
        <v>588</v>
      </c>
      <c r="L75" s="27"/>
      <c r="M75" s="55" t="s">
        <v>746</v>
      </c>
      <c r="N75" s="90" t="s">
        <v>175</v>
      </c>
      <c r="O75" s="55" t="s">
        <v>752</v>
      </c>
      <c r="P75" s="55" t="s">
        <v>1434</v>
      </c>
      <c r="Q75" s="55"/>
      <c r="R75" s="5"/>
      <c r="S75" s="6"/>
    </row>
    <row r="76" spans="2:19" ht="54.75" customHeight="1">
      <c r="B76" s="16">
        <v>61</v>
      </c>
      <c r="C76" s="17" t="s">
        <v>179</v>
      </c>
      <c r="D76" s="83" t="s">
        <v>92</v>
      </c>
      <c r="E76" s="83" t="s">
        <v>93</v>
      </c>
      <c r="F76" s="83" t="s">
        <v>94</v>
      </c>
      <c r="G76" s="68" t="s">
        <v>95</v>
      </c>
      <c r="H76" s="84" t="s">
        <v>315</v>
      </c>
      <c r="I76" s="81" t="s">
        <v>151</v>
      </c>
      <c r="J76" s="69" t="s">
        <v>588</v>
      </c>
      <c r="K76" s="81" t="s">
        <v>588</v>
      </c>
      <c r="L76" s="27"/>
      <c r="M76" s="55" t="s">
        <v>746</v>
      </c>
      <c r="N76" s="90" t="s">
        <v>176</v>
      </c>
      <c r="O76" s="55" t="s">
        <v>753</v>
      </c>
      <c r="P76" s="55" t="s">
        <v>734</v>
      </c>
      <c r="Q76" s="55" t="s">
        <v>696</v>
      </c>
      <c r="R76" s="14"/>
      <c r="S76" s="14"/>
    </row>
    <row r="77" spans="2:19" ht="43.5" customHeight="1">
      <c r="B77" s="16">
        <v>62</v>
      </c>
      <c r="C77" s="17" t="s">
        <v>179</v>
      </c>
      <c r="D77" s="83" t="s">
        <v>92</v>
      </c>
      <c r="E77" s="83" t="s">
        <v>93</v>
      </c>
      <c r="F77" s="83" t="s">
        <v>96</v>
      </c>
      <c r="G77" s="68" t="s">
        <v>95</v>
      </c>
      <c r="H77" s="84" t="s">
        <v>316</v>
      </c>
      <c r="I77" s="81" t="s">
        <v>152</v>
      </c>
      <c r="J77" s="69" t="s">
        <v>588</v>
      </c>
      <c r="K77" s="81" t="s">
        <v>588</v>
      </c>
      <c r="L77" s="27"/>
      <c r="M77" s="55" t="s">
        <v>746</v>
      </c>
      <c r="N77" s="90" t="s">
        <v>176</v>
      </c>
      <c r="O77" s="55" t="s">
        <v>177</v>
      </c>
      <c r="P77" s="55" t="s">
        <v>734</v>
      </c>
      <c r="Q77" s="55" t="s">
        <v>696</v>
      </c>
      <c r="R77" s="14"/>
      <c r="S77" s="14"/>
    </row>
    <row r="78" spans="2:19" ht="58.5" customHeight="1">
      <c r="B78" s="16">
        <v>63</v>
      </c>
      <c r="C78" s="17" t="s">
        <v>179</v>
      </c>
      <c r="D78" s="83" t="s">
        <v>92</v>
      </c>
      <c r="E78" s="83" t="s">
        <v>93</v>
      </c>
      <c r="F78" s="83" t="s">
        <v>317</v>
      </c>
      <c r="G78" s="68" t="s">
        <v>318</v>
      </c>
      <c r="H78" s="84" t="s">
        <v>319</v>
      </c>
      <c r="I78" s="81" t="s">
        <v>361</v>
      </c>
      <c r="J78" s="69" t="s">
        <v>588</v>
      </c>
      <c r="K78" s="81" t="s">
        <v>588</v>
      </c>
      <c r="L78" s="27"/>
      <c r="M78" s="55" t="s">
        <v>746</v>
      </c>
      <c r="N78" s="90" t="s">
        <v>176</v>
      </c>
      <c r="O78" s="55" t="s">
        <v>754</v>
      </c>
      <c r="P78" s="55" t="s">
        <v>734</v>
      </c>
      <c r="Q78" s="55" t="s">
        <v>696</v>
      </c>
      <c r="R78" s="14"/>
      <c r="S78" s="14"/>
    </row>
    <row r="79" spans="2:19" ht="43.5" customHeight="1">
      <c r="B79" s="16">
        <v>64</v>
      </c>
      <c r="C79" s="17" t="s">
        <v>179</v>
      </c>
      <c r="D79" s="83" t="s">
        <v>92</v>
      </c>
      <c r="E79" s="83" t="s">
        <v>93</v>
      </c>
      <c r="F79" s="83" t="s">
        <v>320</v>
      </c>
      <c r="G79" s="68" t="s">
        <v>321</v>
      </c>
      <c r="H79" s="84" t="s">
        <v>322</v>
      </c>
      <c r="I79" s="81" t="s">
        <v>362</v>
      </c>
      <c r="J79" s="69" t="s">
        <v>592</v>
      </c>
      <c r="K79" s="81" t="s">
        <v>592</v>
      </c>
      <c r="L79" s="27"/>
      <c r="M79" s="55" t="s">
        <v>746</v>
      </c>
      <c r="N79" s="90" t="s">
        <v>176</v>
      </c>
      <c r="O79" s="55" t="s">
        <v>755</v>
      </c>
      <c r="P79" s="55" t="s">
        <v>734</v>
      </c>
      <c r="Q79" s="55" t="s">
        <v>696</v>
      </c>
      <c r="R79" s="14"/>
      <c r="S79" s="14"/>
    </row>
    <row r="80" spans="2:19" ht="43.5" customHeight="1">
      <c r="B80" s="16">
        <v>65</v>
      </c>
      <c r="C80" s="17" t="s">
        <v>179</v>
      </c>
      <c r="D80" s="87" t="s">
        <v>92</v>
      </c>
      <c r="E80" s="87" t="s">
        <v>93</v>
      </c>
      <c r="F80" s="87" t="s">
        <v>320</v>
      </c>
      <c r="G80" s="70" t="s">
        <v>321</v>
      </c>
      <c r="H80" s="86" t="s">
        <v>626</v>
      </c>
      <c r="I80" s="69" t="s">
        <v>627</v>
      </c>
      <c r="J80" s="69" t="s">
        <v>592</v>
      </c>
      <c r="K80" s="69" t="s">
        <v>592</v>
      </c>
      <c r="L80" s="27" t="s">
        <v>1194</v>
      </c>
      <c r="M80" s="55" t="s">
        <v>746</v>
      </c>
      <c r="N80" s="90" t="s">
        <v>1201</v>
      </c>
      <c r="O80" s="55" t="s">
        <v>1202</v>
      </c>
      <c r="P80" s="55" t="s">
        <v>1210</v>
      </c>
      <c r="Q80" s="55"/>
      <c r="R80" s="5"/>
      <c r="S80" s="6"/>
    </row>
    <row r="81" spans="2:19" ht="103.5" customHeight="1">
      <c r="B81" s="16">
        <v>66</v>
      </c>
      <c r="C81" s="17" t="s">
        <v>179</v>
      </c>
      <c r="D81" s="87" t="s">
        <v>92</v>
      </c>
      <c r="E81" s="87" t="s">
        <v>93</v>
      </c>
      <c r="F81" s="87" t="s">
        <v>320</v>
      </c>
      <c r="G81" s="70" t="s">
        <v>321</v>
      </c>
      <c r="H81" s="86" t="s">
        <v>628</v>
      </c>
      <c r="I81" s="69" t="s">
        <v>629</v>
      </c>
      <c r="J81" s="69" t="s">
        <v>592</v>
      </c>
      <c r="K81" s="69" t="s">
        <v>592</v>
      </c>
      <c r="L81" s="27" t="s">
        <v>1194</v>
      </c>
      <c r="M81" s="55" t="s">
        <v>746</v>
      </c>
      <c r="N81" s="90" t="s">
        <v>1198</v>
      </c>
      <c r="O81" s="55" t="s">
        <v>1216</v>
      </c>
      <c r="P81" s="55" t="s">
        <v>1206</v>
      </c>
      <c r="Q81" s="55"/>
      <c r="R81" s="5"/>
      <c r="S81" s="6"/>
    </row>
    <row r="82" spans="2:19" ht="88.5" customHeight="1">
      <c r="B82" s="16">
        <v>67</v>
      </c>
      <c r="C82" s="17" t="s">
        <v>179</v>
      </c>
      <c r="D82" s="87" t="s">
        <v>92</v>
      </c>
      <c r="E82" s="87" t="s">
        <v>630</v>
      </c>
      <c r="F82" s="87" t="s">
        <v>631</v>
      </c>
      <c r="G82" s="70" t="s">
        <v>632</v>
      </c>
      <c r="H82" s="86" t="s">
        <v>633</v>
      </c>
      <c r="I82" s="69" t="s">
        <v>634</v>
      </c>
      <c r="J82" s="69" t="s">
        <v>591</v>
      </c>
      <c r="K82" s="69" t="s">
        <v>592</v>
      </c>
      <c r="L82" s="27" t="s">
        <v>1187</v>
      </c>
      <c r="M82" s="55" t="s">
        <v>746</v>
      </c>
      <c r="N82" s="90" t="s">
        <v>1200</v>
      </c>
      <c r="O82" s="55" t="s">
        <v>1213</v>
      </c>
      <c r="P82" s="55" t="s">
        <v>1206</v>
      </c>
      <c r="Q82" s="55"/>
      <c r="R82" s="5"/>
      <c r="S82" s="6"/>
    </row>
    <row r="83" spans="2:19" ht="88.5" customHeight="1">
      <c r="B83" s="16">
        <v>68</v>
      </c>
      <c r="C83" s="17" t="s">
        <v>179</v>
      </c>
      <c r="D83" s="83" t="s">
        <v>92</v>
      </c>
      <c r="E83" s="83" t="s">
        <v>97</v>
      </c>
      <c r="F83" s="83" t="s">
        <v>98</v>
      </c>
      <c r="G83" s="68" t="s">
        <v>99</v>
      </c>
      <c r="H83" s="84" t="s">
        <v>635</v>
      </c>
      <c r="I83" s="81" t="s">
        <v>153</v>
      </c>
      <c r="J83" s="69" t="s">
        <v>588</v>
      </c>
      <c r="K83" s="81" t="s">
        <v>588</v>
      </c>
      <c r="L83" s="27"/>
      <c r="M83" s="55" t="s">
        <v>746</v>
      </c>
      <c r="N83" s="90" t="s">
        <v>176</v>
      </c>
      <c r="O83" s="55" t="s">
        <v>756</v>
      </c>
      <c r="P83" s="55" t="s">
        <v>734</v>
      </c>
      <c r="Q83" s="55" t="s">
        <v>696</v>
      </c>
      <c r="R83" s="14"/>
      <c r="S83" s="14"/>
    </row>
    <row r="84" spans="2:19" ht="43.5" customHeight="1">
      <c r="B84" s="16">
        <v>69</v>
      </c>
      <c r="C84" s="17" t="s">
        <v>179</v>
      </c>
      <c r="D84" s="83" t="s">
        <v>92</v>
      </c>
      <c r="E84" s="83" t="s">
        <v>97</v>
      </c>
      <c r="F84" s="83" t="s">
        <v>98</v>
      </c>
      <c r="G84" s="68" t="s">
        <v>99</v>
      </c>
      <c r="H84" s="84" t="s">
        <v>323</v>
      </c>
      <c r="I84" s="81" t="s">
        <v>154</v>
      </c>
      <c r="J84" s="69" t="s">
        <v>588</v>
      </c>
      <c r="K84" s="81" t="s">
        <v>588</v>
      </c>
      <c r="L84" s="55"/>
      <c r="M84" s="55" t="s">
        <v>746</v>
      </c>
      <c r="N84" s="90" t="s">
        <v>176</v>
      </c>
      <c r="O84" s="55" t="s">
        <v>177</v>
      </c>
      <c r="P84" s="55" t="s">
        <v>734</v>
      </c>
      <c r="Q84" s="55" t="s">
        <v>696</v>
      </c>
      <c r="R84" s="14"/>
      <c r="S84" s="14"/>
    </row>
    <row r="85" spans="2:19" ht="43.5" customHeight="1">
      <c r="B85" s="16">
        <v>70</v>
      </c>
      <c r="C85" s="17" t="s">
        <v>179</v>
      </c>
      <c r="D85" s="83" t="s">
        <v>92</v>
      </c>
      <c r="E85" s="83" t="s">
        <v>97</v>
      </c>
      <c r="F85" s="83" t="s">
        <v>98</v>
      </c>
      <c r="G85" s="68" t="s">
        <v>99</v>
      </c>
      <c r="H85" s="84" t="s">
        <v>636</v>
      </c>
      <c r="I85" s="81" t="s">
        <v>155</v>
      </c>
      <c r="J85" s="69" t="s">
        <v>588</v>
      </c>
      <c r="K85" s="81" t="s">
        <v>588</v>
      </c>
      <c r="L85" s="55"/>
      <c r="M85" s="55" t="s">
        <v>746</v>
      </c>
      <c r="N85" s="90" t="s">
        <v>176</v>
      </c>
      <c r="O85" s="55" t="s">
        <v>177</v>
      </c>
      <c r="P85" s="55" t="s">
        <v>734</v>
      </c>
      <c r="Q85" s="55" t="s">
        <v>696</v>
      </c>
      <c r="R85" s="14"/>
      <c r="S85" s="14"/>
    </row>
    <row r="86" spans="2:19" ht="58.5" customHeight="1">
      <c r="B86" s="16">
        <v>71</v>
      </c>
      <c r="C86" s="17" t="s">
        <v>179</v>
      </c>
      <c r="D86" s="83" t="s">
        <v>92</v>
      </c>
      <c r="E86" s="83" t="s">
        <v>97</v>
      </c>
      <c r="F86" s="83" t="s">
        <v>98</v>
      </c>
      <c r="G86" s="68" t="s">
        <v>99</v>
      </c>
      <c r="H86" s="84" t="s">
        <v>324</v>
      </c>
      <c r="I86" s="81" t="s">
        <v>156</v>
      </c>
      <c r="J86" s="69" t="s">
        <v>588</v>
      </c>
      <c r="K86" s="81" t="s">
        <v>588</v>
      </c>
      <c r="L86" s="55"/>
      <c r="M86" s="55" t="s">
        <v>746</v>
      </c>
      <c r="N86" s="90" t="s">
        <v>176</v>
      </c>
      <c r="O86" s="55" t="s">
        <v>177</v>
      </c>
      <c r="P86" s="55" t="s">
        <v>734</v>
      </c>
      <c r="Q86" s="55" t="s">
        <v>696</v>
      </c>
      <c r="R86" s="14"/>
      <c r="S86" s="14"/>
    </row>
    <row r="87" spans="2:19" ht="43.5" customHeight="1">
      <c r="B87" s="16">
        <v>72</v>
      </c>
      <c r="C87" s="17" t="s">
        <v>179</v>
      </c>
      <c r="D87" s="83" t="s">
        <v>92</v>
      </c>
      <c r="E87" s="83" t="s">
        <v>100</v>
      </c>
      <c r="F87" s="83" t="s">
        <v>101</v>
      </c>
      <c r="G87" s="68" t="s">
        <v>102</v>
      </c>
      <c r="H87" s="84" t="s">
        <v>637</v>
      </c>
      <c r="I87" s="81" t="s">
        <v>157</v>
      </c>
      <c r="J87" s="69" t="s">
        <v>588</v>
      </c>
      <c r="K87" s="81" t="s">
        <v>588</v>
      </c>
      <c r="L87" s="55"/>
      <c r="M87" s="55" t="s">
        <v>746</v>
      </c>
      <c r="N87" s="90" t="s">
        <v>176</v>
      </c>
      <c r="O87" s="55" t="s">
        <v>757</v>
      </c>
      <c r="P87" s="55" t="s">
        <v>734</v>
      </c>
      <c r="Q87" s="55" t="s">
        <v>696</v>
      </c>
      <c r="R87" s="14"/>
      <c r="S87" s="14"/>
    </row>
    <row r="88" spans="2:19" ht="73.5" customHeight="1">
      <c r="B88" s="16">
        <v>73</v>
      </c>
      <c r="C88" s="17" t="s">
        <v>179</v>
      </c>
      <c r="D88" s="83" t="s">
        <v>92</v>
      </c>
      <c r="E88" s="83" t="s">
        <v>100</v>
      </c>
      <c r="F88" s="83" t="s">
        <v>101</v>
      </c>
      <c r="G88" s="68" t="s">
        <v>102</v>
      </c>
      <c r="H88" s="84" t="s">
        <v>325</v>
      </c>
      <c r="I88" s="81" t="s">
        <v>154</v>
      </c>
      <c r="J88" s="69" t="s">
        <v>588</v>
      </c>
      <c r="K88" s="81" t="s">
        <v>588</v>
      </c>
      <c r="L88" s="55"/>
      <c r="M88" s="55" t="s">
        <v>746</v>
      </c>
      <c r="N88" s="90" t="s">
        <v>176</v>
      </c>
      <c r="O88" s="55" t="s">
        <v>177</v>
      </c>
      <c r="P88" s="55" t="s">
        <v>734</v>
      </c>
      <c r="Q88" s="55" t="s">
        <v>696</v>
      </c>
      <c r="R88" s="14"/>
      <c r="S88" s="14"/>
    </row>
    <row r="89" spans="2:19" ht="58.5" customHeight="1">
      <c r="B89" s="16">
        <v>74</v>
      </c>
      <c r="C89" s="17" t="s">
        <v>179</v>
      </c>
      <c r="D89" s="83" t="s">
        <v>92</v>
      </c>
      <c r="E89" s="83" t="s">
        <v>100</v>
      </c>
      <c r="F89" s="83" t="s">
        <v>101</v>
      </c>
      <c r="G89" s="68" t="s">
        <v>102</v>
      </c>
      <c r="H89" s="84" t="s">
        <v>326</v>
      </c>
      <c r="I89" s="81" t="s">
        <v>158</v>
      </c>
      <c r="J89" s="69" t="s">
        <v>588</v>
      </c>
      <c r="K89" s="81" t="s">
        <v>588</v>
      </c>
      <c r="L89" s="55"/>
      <c r="M89" s="55" t="s">
        <v>746</v>
      </c>
      <c r="N89" s="90" t="s">
        <v>176</v>
      </c>
      <c r="O89" s="55" t="s">
        <v>177</v>
      </c>
      <c r="P89" s="55" t="s">
        <v>734</v>
      </c>
      <c r="Q89" s="55" t="s">
        <v>696</v>
      </c>
      <c r="R89" s="14"/>
      <c r="S89" s="14"/>
    </row>
    <row r="90" spans="2:19" ht="43.5" customHeight="1">
      <c r="B90" s="16">
        <v>75</v>
      </c>
      <c r="C90" s="17" t="s">
        <v>179</v>
      </c>
      <c r="D90" s="83" t="s">
        <v>92</v>
      </c>
      <c r="E90" s="83" t="s">
        <v>100</v>
      </c>
      <c r="F90" s="83" t="s">
        <v>101</v>
      </c>
      <c r="G90" s="68" t="s">
        <v>102</v>
      </c>
      <c r="H90" s="84" t="s">
        <v>327</v>
      </c>
      <c r="I90" s="81" t="s">
        <v>156</v>
      </c>
      <c r="J90" s="69" t="s">
        <v>588</v>
      </c>
      <c r="K90" s="81" t="s">
        <v>588</v>
      </c>
      <c r="L90" s="55"/>
      <c r="M90" s="55" t="s">
        <v>746</v>
      </c>
      <c r="N90" s="90" t="s">
        <v>176</v>
      </c>
      <c r="O90" s="55" t="s">
        <v>177</v>
      </c>
      <c r="P90" s="55" t="s">
        <v>734</v>
      </c>
      <c r="Q90" s="55" t="s">
        <v>696</v>
      </c>
      <c r="R90" s="14"/>
      <c r="S90" s="14"/>
    </row>
    <row r="91" spans="2:19" ht="43.5" customHeight="1">
      <c r="B91" s="16">
        <v>76</v>
      </c>
      <c r="C91" s="17" t="s">
        <v>179</v>
      </c>
      <c r="D91" s="83" t="s">
        <v>92</v>
      </c>
      <c r="E91" s="83" t="s">
        <v>103</v>
      </c>
      <c r="F91" s="83" t="s">
        <v>104</v>
      </c>
      <c r="G91" s="68" t="s">
        <v>105</v>
      </c>
      <c r="H91" s="84" t="s">
        <v>638</v>
      </c>
      <c r="I91" s="81" t="s">
        <v>159</v>
      </c>
      <c r="J91" s="69" t="s">
        <v>588</v>
      </c>
      <c r="K91" s="81" t="s">
        <v>588</v>
      </c>
      <c r="L91" s="55"/>
      <c r="M91" s="55" t="s">
        <v>746</v>
      </c>
      <c r="N91" s="90" t="s">
        <v>1411</v>
      </c>
      <c r="O91" s="55" t="s">
        <v>758</v>
      </c>
      <c r="P91" s="55" t="s">
        <v>731</v>
      </c>
      <c r="Q91" s="55" t="s">
        <v>1197</v>
      </c>
      <c r="R91" s="5"/>
      <c r="S91" s="6"/>
    </row>
    <row r="92" spans="2:19" ht="73.5" customHeight="1">
      <c r="B92" s="16">
        <v>77</v>
      </c>
      <c r="C92" s="17" t="s">
        <v>179</v>
      </c>
      <c r="D92" s="83" t="s">
        <v>92</v>
      </c>
      <c r="E92" s="83" t="s">
        <v>103</v>
      </c>
      <c r="F92" s="83" t="s">
        <v>1223</v>
      </c>
      <c r="G92" s="68" t="s">
        <v>106</v>
      </c>
      <c r="H92" s="84" t="s">
        <v>328</v>
      </c>
      <c r="I92" s="81" t="s">
        <v>160</v>
      </c>
      <c r="J92" s="69" t="s">
        <v>588</v>
      </c>
      <c r="K92" s="81" t="s">
        <v>588</v>
      </c>
      <c r="L92" s="55"/>
      <c r="M92" s="55" t="s">
        <v>746</v>
      </c>
      <c r="N92" s="90" t="s">
        <v>1411</v>
      </c>
      <c r="O92" s="55" t="s">
        <v>177</v>
      </c>
      <c r="P92" s="55" t="s">
        <v>731</v>
      </c>
      <c r="Q92" s="55" t="s">
        <v>1197</v>
      </c>
      <c r="R92" s="5"/>
      <c r="S92" s="6"/>
    </row>
    <row r="93" spans="2:19" ht="58.5" customHeight="1">
      <c r="B93" s="16">
        <v>78</v>
      </c>
      <c r="C93" s="17" t="s">
        <v>179</v>
      </c>
      <c r="D93" s="83" t="s">
        <v>92</v>
      </c>
      <c r="E93" s="83" t="s">
        <v>103</v>
      </c>
      <c r="F93" s="83" t="s">
        <v>1224</v>
      </c>
      <c r="G93" s="68" t="s">
        <v>107</v>
      </c>
      <c r="H93" s="84" t="s">
        <v>329</v>
      </c>
      <c r="I93" s="81" t="s">
        <v>639</v>
      </c>
      <c r="J93" s="69" t="s">
        <v>588</v>
      </c>
      <c r="K93" s="81" t="s">
        <v>588</v>
      </c>
      <c r="L93" s="55"/>
      <c r="M93" s="55" t="s">
        <v>746</v>
      </c>
      <c r="N93" s="90" t="s">
        <v>1411</v>
      </c>
      <c r="O93" s="55" t="s">
        <v>177</v>
      </c>
      <c r="P93" s="55" t="s">
        <v>731</v>
      </c>
      <c r="Q93" s="55" t="s">
        <v>1197</v>
      </c>
      <c r="R93" s="5"/>
      <c r="S93" s="6"/>
    </row>
    <row r="94" spans="2:19" ht="73.5" customHeight="1">
      <c r="B94" s="16">
        <v>79</v>
      </c>
      <c r="C94" s="17" t="s">
        <v>179</v>
      </c>
      <c r="D94" s="83" t="s">
        <v>92</v>
      </c>
      <c r="E94" s="83" t="s">
        <v>103</v>
      </c>
      <c r="F94" s="83" t="s">
        <v>108</v>
      </c>
      <c r="G94" s="68" t="s">
        <v>109</v>
      </c>
      <c r="H94" s="84" t="s">
        <v>330</v>
      </c>
      <c r="I94" s="81" t="s">
        <v>161</v>
      </c>
      <c r="J94" s="69" t="s">
        <v>588</v>
      </c>
      <c r="K94" s="81" t="s">
        <v>588</v>
      </c>
      <c r="L94" s="55"/>
      <c r="M94" s="55" t="s">
        <v>746</v>
      </c>
      <c r="N94" s="90" t="s">
        <v>1411</v>
      </c>
      <c r="O94" s="55" t="s">
        <v>1468</v>
      </c>
      <c r="P94" s="55" t="s">
        <v>734</v>
      </c>
      <c r="Q94" s="55" t="s">
        <v>696</v>
      </c>
      <c r="R94" s="5"/>
      <c r="S94" s="6"/>
    </row>
    <row r="95" spans="2:19" ht="43.5" customHeight="1">
      <c r="B95" s="16">
        <v>80</v>
      </c>
      <c r="C95" s="17" t="s">
        <v>179</v>
      </c>
      <c r="D95" s="83" t="s">
        <v>92</v>
      </c>
      <c r="E95" s="83" t="s">
        <v>103</v>
      </c>
      <c r="F95" s="83" t="s">
        <v>108</v>
      </c>
      <c r="G95" s="68" t="s">
        <v>109</v>
      </c>
      <c r="H95" s="84" t="s">
        <v>331</v>
      </c>
      <c r="I95" s="81" t="s">
        <v>162</v>
      </c>
      <c r="J95" s="69" t="s">
        <v>588</v>
      </c>
      <c r="K95" s="81" t="s">
        <v>588</v>
      </c>
      <c r="L95" s="55"/>
      <c r="M95" s="55" t="s">
        <v>746</v>
      </c>
      <c r="N95" s="90" t="s">
        <v>1411</v>
      </c>
      <c r="O95" s="55" t="s">
        <v>177</v>
      </c>
      <c r="P95" s="55" t="s">
        <v>734</v>
      </c>
      <c r="Q95" s="55" t="s">
        <v>696</v>
      </c>
      <c r="R95" s="5"/>
      <c r="S95" s="6"/>
    </row>
    <row r="96" spans="2:19" ht="43.5" customHeight="1">
      <c r="B96" s="16">
        <v>81</v>
      </c>
      <c r="C96" s="17" t="s">
        <v>179</v>
      </c>
      <c r="D96" s="83" t="s">
        <v>92</v>
      </c>
      <c r="E96" s="83" t="s">
        <v>103</v>
      </c>
      <c r="F96" s="83" t="s">
        <v>108</v>
      </c>
      <c r="G96" s="68" t="s">
        <v>109</v>
      </c>
      <c r="H96" s="84" t="s">
        <v>332</v>
      </c>
      <c r="I96" s="81" t="s">
        <v>163</v>
      </c>
      <c r="J96" s="69" t="s">
        <v>588</v>
      </c>
      <c r="K96" s="81" t="s">
        <v>588</v>
      </c>
      <c r="L96" s="55"/>
      <c r="M96" s="55" t="s">
        <v>746</v>
      </c>
      <c r="N96" s="90" t="s">
        <v>1411</v>
      </c>
      <c r="O96" s="55" t="s">
        <v>177</v>
      </c>
      <c r="P96" s="55" t="s">
        <v>734</v>
      </c>
      <c r="Q96" s="55" t="s">
        <v>696</v>
      </c>
      <c r="R96" s="5"/>
      <c r="S96" s="6"/>
    </row>
    <row r="97" spans="2:19" ht="43.5" customHeight="1">
      <c r="B97" s="16">
        <v>82</v>
      </c>
      <c r="C97" s="17" t="s">
        <v>179</v>
      </c>
      <c r="D97" s="83" t="s">
        <v>92</v>
      </c>
      <c r="E97" s="83" t="s">
        <v>103</v>
      </c>
      <c r="F97" s="83" t="s">
        <v>108</v>
      </c>
      <c r="G97" s="68" t="s">
        <v>109</v>
      </c>
      <c r="H97" s="84" t="s">
        <v>333</v>
      </c>
      <c r="I97" s="81" t="s">
        <v>164</v>
      </c>
      <c r="J97" s="69" t="s">
        <v>588</v>
      </c>
      <c r="K97" s="81" t="s">
        <v>588</v>
      </c>
      <c r="L97" s="55"/>
      <c r="M97" s="55" t="s">
        <v>746</v>
      </c>
      <c r="N97" s="90" t="s">
        <v>1411</v>
      </c>
      <c r="O97" s="55" t="s">
        <v>177</v>
      </c>
      <c r="P97" s="55" t="s">
        <v>734</v>
      </c>
      <c r="Q97" s="55" t="s">
        <v>696</v>
      </c>
      <c r="R97" s="5"/>
      <c r="S97" s="6"/>
    </row>
    <row r="98" spans="2:19" ht="114" customHeight="1">
      <c r="B98" s="16">
        <v>83</v>
      </c>
      <c r="C98" s="17" t="s">
        <v>179</v>
      </c>
      <c r="D98" s="83" t="s">
        <v>110</v>
      </c>
      <c r="E98" s="83" t="s">
        <v>111</v>
      </c>
      <c r="F98" s="83"/>
      <c r="G98" s="68" t="s">
        <v>112</v>
      </c>
      <c r="H98" s="84" t="s">
        <v>113</v>
      </c>
      <c r="I98" s="81" t="s">
        <v>165</v>
      </c>
      <c r="J98" s="69" t="s">
        <v>640</v>
      </c>
      <c r="K98" s="81" t="s">
        <v>640</v>
      </c>
      <c r="L98" s="55"/>
      <c r="M98" s="55" t="s">
        <v>746</v>
      </c>
      <c r="N98" s="90" t="s">
        <v>175</v>
      </c>
      <c r="O98" s="55" t="s">
        <v>759</v>
      </c>
      <c r="P98" s="55" t="s">
        <v>1435</v>
      </c>
      <c r="Q98" s="55"/>
      <c r="R98" s="5"/>
      <c r="S98" s="6"/>
    </row>
    <row r="99" spans="2:19" ht="58.5" customHeight="1">
      <c r="B99" s="16">
        <v>84</v>
      </c>
      <c r="C99" s="17" t="s">
        <v>179</v>
      </c>
      <c r="D99" s="83" t="s">
        <v>110</v>
      </c>
      <c r="E99" s="83" t="s">
        <v>111</v>
      </c>
      <c r="F99" s="83"/>
      <c r="G99" s="68" t="s">
        <v>112</v>
      </c>
      <c r="H99" s="84" t="s">
        <v>334</v>
      </c>
      <c r="I99" s="81" t="s">
        <v>166</v>
      </c>
      <c r="J99" s="69" t="s">
        <v>640</v>
      </c>
      <c r="K99" s="81" t="s">
        <v>640</v>
      </c>
      <c r="L99" s="55"/>
      <c r="M99" s="55" t="s">
        <v>746</v>
      </c>
      <c r="N99" s="90" t="s">
        <v>175</v>
      </c>
      <c r="O99" s="55" t="s">
        <v>760</v>
      </c>
      <c r="P99" s="55" t="s">
        <v>1436</v>
      </c>
      <c r="Q99" s="55"/>
      <c r="R99" s="5"/>
      <c r="S99" s="6"/>
    </row>
    <row r="100" spans="2:19" ht="58.5" customHeight="1">
      <c r="B100" s="16">
        <v>85</v>
      </c>
      <c r="C100" s="17" t="s">
        <v>179</v>
      </c>
      <c r="D100" s="83" t="s">
        <v>110</v>
      </c>
      <c r="E100" s="83" t="s">
        <v>111</v>
      </c>
      <c r="F100" s="83"/>
      <c r="G100" s="68" t="s">
        <v>112</v>
      </c>
      <c r="H100" s="84" t="s">
        <v>335</v>
      </c>
      <c r="I100" s="81" t="s">
        <v>167</v>
      </c>
      <c r="J100" s="69" t="s">
        <v>640</v>
      </c>
      <c r="K100" s="81" t="s">
        <v>640</v>
      </c>
      <c r="L100" s="55"/>
      <c r="M100" s="55" t="s">
        <v>746</v>
      </c>
      <c r="N100" s="90" t="s">
        <v>175</v>
      </c>
      <c r="O100" s="55" t="s">
        <v>177</v>
      </c>
      <c r="P100" s="55" t="s">
        <v>177</v>
      </c>
      <c r="Q100" s="55"/>
      <c r="R100" s="5"/>
      <c r="S100" s="6"/>
    </row>
    <row r="101" spans="2:19" ht="43.5" customHeight="1">
      <c r="B101" s="16">
        <v>86</v>
      </c>
      <c r="C101" s="17" t="s">
        <v>179</v>
      </c>
      <c r="D101" s="83" t="s">
        <v>110</v>
      </c>
      <c r="E101" s="83" t="s">
        <v>111</v>
      </c>
      <c r="F101" s="83"/>
      <c r="G101" s="68" t="s">
        <v>112</v>
      </c>
      <c r="H101" s="84" t="s">
        <v>336</v>
      </c>
      <c r="I101" s="81" t="s">
        <v>168</v>
      </c>
      <c r="J101" s="69" t="s">
        <v>640</v>
      </c>
      <c r="K101" s="81" t="s">
        <v>640</v>
      </c>
      <c r="L101" s="55"/>
      <c r="M101" s="55" t="s">
        <v>746</v>
      </c>
      <c r="N101" s="90" t="s">
        <v>1411</v>
      </c>
      <c r="O101" s="55" t="s">
        <v>761</v>
      </c>
      <c r="P101" s="55" t="s">
        <v>177</v>
      </c>
      <c r="Q101" s="55"/>
      <c r="R101" s="5"/>
      <c r="S101" s="6"/>
    </row>
    <row r="102" spans="2:19" ht="58.5" customHeight="1">
      <c r="B102" s="16">
        <v>87</v>
      </c>
      <c r="C102" s="17" t="s">
        <v>179</v>
      </c>
      <c r="D102" s="83" t="s">
        <v>110</v>
      </c>
      <c r="E102" s="83" t="s">
        <v>111</v>
      </c>
      <c r="F102" s="83"/>
      <c r="G102" s="68" t="s">
        <v>112</v>
      </c>
      <c r="H102" s="84" t="s">
        <v>337</v>
      </c>
      <c r="I102" s="81" t="s">
        <v>169</v>
      </c>
      <c r="J102" s="69" t="s">
        <v>640</v>
      </c>
      <c r="K102" s="81" t="s">
        <v>640</v>
      </c>
      <c r="L102" s="55"/>
      <c r="M102" s="55" t="s">
        <v>746</v>
      </c>
      <c r="N102" s="90" t="s">
        <v>175</v>
      </c>
      <c r="O102" s="55" t="s">
        <v>760</v>
      </c>
      <c r="P102" s="55" t="s">
        <v>177</v>
      </c>
      <c r="Q102" s="55"/>
      <c r="R102" s="5"/>
      <c r="S102" s="6"/>
    </row>
    <row r="103" spans="2:19" ht="43.5" customHeight="1">
      <c r="B103" s="16">
        <v>88</v>
      </c>
      <c r="C103" s="17" t="s">
        <v>179</v>
      </c>
      <c r="D103" s="83" t="s">
        <v>110</v>
      </c>
      <c r="E103" s="83" t="s">
        <v>111</v>
      </c>
      <c r="F103" s="83"/>
      <c r="G103" s="68" t="s">
        <v>112</v>
      </c>
      <c r="H103" s="84" t="s">
        <v>338</v>
      </c>
      <c r="I103" s="81" t="s">
        <v>170</v>
      </c>
      <c r="J103" s="69" t="s">
        <v>640</v>
      </c>
      <c r="K103" s="81" t="s">
        <v>640</v>
      </c>
      <c r="L103" s="55"/>
      <c r="M103" s="55" t="s">
        <v>746</v>
      </c>
      <c r="N103" s="90" t="s">
        <v>175</v>
      </c>
      <c r="O103" s="55" t="s">
        <v>762</v>
      </c>
      <c r="P103" s="55" t="s">
        <v>731</v>
      </c>
      <c r="Q103" s="55" t="s">
        <v>1197</v>
      </c>
      <c r="R103" s="5"/>
      <c r="S103" s="6"/>
    </row>
    <row r="104" spans="2:19" ht="43.5" customHeight="1">
      <c r="B104" s="16">
        <v>89</v>
      </c>
      <c r="C104" s="17" t="s">
        <v>179</v>
      </c>
      <c r="D104" s="83" t="s">
        <v>114</v>
      </c>
      <c r="E104" s="83" t="s">
        <v>115</v>
      </c>
      <c r="F104" s="83"/>
      <c r="G104" s="68" t="s">
        <v>116</v>
      </c>
      <c r="H104" s="84" t="s">
        <v>339</v>
      </c>
      <c r="I104" s="81" t="s">
        <v>466</v>
      </c>
      <c r="J104" s="69" t="s">
        <v>592</v>
      </c>
      <c r="K104" s="81" t="s">
        <v>592</v>
      </c>
      <c r="L104" s="55"/>
      <c r="M104" s="55" t="s">
        <v>746</v>
      </c>
      <c r="N104" s="90" t="s">
        <v>175</v>
      </c>
      <c r="O104" s="55" t="s">
        <v>763</v>
      </c>
      <c r="P104" s="55" t="s">
        <v>731</v>
      </c>
      <c r="Q104" s="55" t="s">
        <v>1197</v>
      </c>
      <c r="R104" s="5"/>
      <c r="S104" s="6"/>
    </row>
    <row r="105" spans="2:19" ht="148.5" customHeight="1">
      <c r="B105" s="16">
        <v>90</v>
      </c>
      <c r="C105" s="17" t="s">
        <v>179</v>
      </c>
      <c r="D105" s="83" t="s">
        <v>114</v>
      </c>
      <c r="E105" s="83" t="s">
        <v>115</v>
      </c>
      <c r="F105" s="83"/>
      <c r="G105" s="68" t="s">
        <v>116</v>
      </c>
      <c r="H105" s="84" t="s">
        <v>340</v>
      </c>
      <c r="I105" s="81" t="s">
        <v>171</v>
      </c>
      <c r="J105" s="69" t="s">
        <v>588</v>
      </c>
      <c r="K105" s="81" t="s">
        <v>588</v>
      </c>
      <c r="L105" s="55"/>
      <c r="M105" s="55" t="s">
        <v>746</v>
      </c>
      <c r="N105" s="90" t="s">
        <v>175</v>
      </c>
      <c r="O105" s="55" t="s">
        <v>764</v>
      </c>
      <c r="P105" s="55" t="s">
        <v>731</v>
      </c>
      <c r="Q105" s="55" t="s">
        <v>1197</v>
      </c>
      <c r="R105" s="5"/>
      <c r="S105" s="6"/>
    </row>
    <row r="106" spans="2:19" ht="88.5" customHeight="1">
      <c r="B106" s="16">
        <v>91</v>
      </c>
      <c r="C106" s="17" t="s">
        <v>179</v>
      </c>
      <c r="D106" s="83" t="s">
        <v>114</v>
      </c>
      <c r="E106" s="83" t="s">
        <v>115</v>
      </c>
      <c r="F106" s="83"/>
      <c r="G106" s="68" t="s">
        <v>116</v>
      </c>
      <c r="H106" s="84" t="s">
        <v>117</v>
      </c>
      <c r="I106" s="81" t="s">
        <v>172</v>
      </c>
      <c r="J106" s="69" t="s">
        <v>588</v>
      </c>
      <c r="K106" s="81" t="s">
        <v>588</v>
      </c>
      <c r="L106" s="55"/>
      <c r="M106" s="55" t="s">
        <v>746</v>
      </c>
      <c r="N106" s="90" t="s">
        <v>175</v>
      </c>
      <c r="O106" s="55" t="s">
        <v>177</v>
      </c>
      <c r="P106" s="55" t="s">
        <v>731</v>
      </c>
      <c r="Q106" s="55" t="s">
        <v>1197</v>
      </c>
      <c r="R106" s="5"/>
      <c r="S106" s="6"/>
    </row>
    <row r="107" spans="2:19" ht="223.5" customHeight="1">
      <c r="B107" s="16">
        <v>92</v>
      </c>
      <c r="C107" s="17" t="s">
        <v>179</v>
      </c>
      <c r="D107" s="83" t="s">
        <v>118</v>
      </c>
      <c r="E107" s="83" t="s">
        <v>119</v>
      </c>
      <c r="F107" s="83"/>
      <c r="G107" s="68" t="s">
        <v>120</v>
      </c>
      <c r="H107" s="84" t="s">
        <v>341</v>
      </c>
      <c r="I107" s="81" t="s">
        <v>173</v>
      </c>
      <c r="J107" s="69" t="s">
        <v>588</v>
      </c>
      <c r="K107" s="81" t="s">
        <v>588</v>
      </c>
      <c r="L107" s="55"/>
      <c r="M107" s="55" t="s">
        <v>746</v>
      </c>
      <c r="N107" s="90" t="s">
        <v>176</v>
      </c>
      <c r="O107" s="55" t="s">
        <v>765</v>
      </c>
      <c r="P107" s="55" t="s">
        <v>696</v>
      </c>
      <c r="Q107" s="55" t="s">
        <v>696</v>
      </c>
      <c r="R107" s="14"/>
      <c r="S107" s="14"/>
    </row>
    <row r="108" spans="2:19" ht="163.5" customHeight="1">
      <c r="B108" s="16">
        <v>93</v>
      </c>
      <c r="C108" s="17" t="s">
        <v>179</v>
      </c>
      <c r="D108" s="83" t="s">
        <v>118</v>
      </c>
      <c r="E108" s="83" t="s">
        <v>121</v>
      </c>
      <c r="F108" s="83"/>
      <c r="G108" s="68" t="s">
        <v>122</v>
      </c>
      <c r="H108" s="84" t="s">
        <v>123</v>
      </c>
      <c r="I108" s="81" t="s">
        <v>174</v>
      </c>
      <c r="J108" s="69" t="s">
        <v>640</v>
      </c>
      <c r="K108" s="81" t="s">
        <v>640</v>
      </c>
      <c r="L108" s="55"/>
      <c r="M108" s="55" t="s">
        <v>746</v>
      </c>
      <c r="N108" s="90" t="s">
        <v>175</v>
      </c>
      <c r="O108" s="55" t="s">
        <v>766</v>
      </c>
      <c r="P108" s="55" t="s">
        <v>731</v>
      </c>
      <c r="Q108" s="55" t="s">
        <v>1197</v>
      </c>
      <c r="R108" s="5"/>
      <c r="S108" s="6"/>
    </row>
    <row r="109" spans="2:19" ht="73.5" customHeight="1">
      <c r="B109" s="16">
        <v>94</v>
      </c>
      <c r="C109" s="17" t="s">
        <v>179</v>
      </c>
      <c r="D109" s="87" t="s">
        <v>118</v>
      </c>
      <c r="E109" s="87" t="s">
        <v>121</v>
      </c>
      <c r="F109" s="87"/>
      <c r="G109" s="70" t="s">
        <v>122</v>
      </c>
      <c r="H109" s="86" t="s">
        <v>641</v>
      </c>
      <c r="I109" s="69" t="s">
        <v>642</v>
      </c>
      <c r="J109" s="69" t="s">
        <v>591</v>
      </c>
      <c r="K109" s="69" t="s">
        <v>643</v>
      </c>
      <c r="L109" s="55" t="s">
        <v>1187</v>
      </c>
      <c r="M109" s="55" t="s">
        <v>746</v>
      </c>
      <c r="N109" s="90" t="s">
        <v>1200</v>
      </c>
      <c r="O109" s="55" t="s">
        <v>1217</v>
      </c>
      <c r="P109" s="55" t="s">
        <v>1206</v>
      </c>
      <c r="Q109" s="55"/>
      <c r="R109" s="5"/>
      <c r="S109" s="6"/>
    </row>
    <row r="110" spans="2:19" ht="73.5" customHeight="1">
      <c r="B110" s="16">
        <v>95</v>
      </c>
      <c r="C110" s="17" t="s">
        <v>179</v>
      </c>
      <c r="D110" s="87" t="s">
        <v>118</v>
      </c>
      <c r="E110" s="87" t="s">
        <v>121</v>
      </c>
      <c r="F110" s="87"/>
      <c r="G110" s="70" t="s">
        <v>122</v>
      </c>
      <c r="H110" s="86" t="s">
        <v>644</v>
      </c>
      <c r="I110" s="69" t="s">
        <v>645</v>
      </c>
      <c r="J110" s="69" t="s">
        <v>591</v>
      </c>
      <c r="K110" s="69" t="s">
        <v>643</v>
      </c>
      <c r="L110" s="55" t="s">
        <v>1187</v>
      </c>
      <c r="M110" s="55" t="s">
        <v>746</v>
      </c>
      <c r="N110" s="90" t="s">
        <v>1200</v>
      </c>
      <c r="O110" s="55" t="s">
        <v>1220</v>
      </c>
      <c r="P110" s="55" t="s">
        <v>1206</v>
      </c>
      <c r="Q110" s="55"/>
      <c r="R110" s="5"/>
      <c r="S110" s="6"/>
    </row>
    <row r="111" spans="2:19" ht="148.5" customHeight="1">
      <c r="B111" s="16">
        <v>96</v>
      </c>
      <c r="C111" s="17" t="s">
        <v>179</v>
      </c>
      <c r="D111" s="87" t="s">
        <v>118</v>
      </c>
      <c r="E111" s="87" t="s">
        <v>121</v>
      </c>
      <c r="F111" s="87"/>
      <c r="G111" s="70" t="s">
        <v>122</v>
      </c>
      <c r="H111" s="86" t="s">
        <v>646</v>
      </c>
      <c r="I111" s="69" t="s">
        <v>647</v>
      </c>
      <c r="J111" s="69" t="s">
        <v>591</v>
      </c>
      <c r="K111" s="69" t="s">
        <v>643</v>
      </c>
      <c r="L111" s="55" t="s">
        <v>1187</v>
      </c>
      <c r="M111" s="55" t="s">
        <v>746</v>
      </c>
      <c r="N111" s="90" t="s">
        <v>1200</v>
      </c>
      <c r="O111" s="55" t="s">
        <v>1221</v>
      </c>
      <c r="P111" s="55" t="s">
        <v>1206</v>
      </c>
      <c r="Q111" s="55"/>
      <c r="R111" s="5"/>
      <c r="S111" s="6"/>
    </row>
    <row r="112" spans="2:19" ht="133.5" customHeight="1">
      <c r="B112" s="16">
        <v>97</v>
      </c>
      <c r="C112" s="17" t="s">
        <v>179</v>
      </c>
      <c r="D112" s="87" t="s">
        <v>118</v>
      </c>
      <c r="E112" s="87" t="s">
        <v>121</v>
      </c>
      <c r="F112" s="87"/>
      <c r="G112" s="70" t="s">
        <v>122</v>
      </c>
      <c r="H112" s="86" t="s">
        <v>648</v>
      </c>
      <c r="I112" s="69" t="s">
        <v>649</v>
      </c>
      <c r="J112" s="69" t="s">
        <v>591</v>
      </c>
      <c r="K112" s="69" t="s">
        <v>592</v>
      </c>
      <c r="L112" s="55" t="s">
        <v>1187</v>
      </c>
      <c r="M112" s="55" t="s">
        <v>746</v>
      </c>
      <c r="N112" s="90" t="s">
        <v>1200</v>
      </c>
      <c r="O112" s="55" t="s">
        <v>1218</v>
      </c>
      <c r="P112" s="55" t="s">
        <v>1206</v>
      </c>
      <c r="Q112" s="55"/>
      <c r="R112" s="5"/>
      <c r="S112" s="6"/>
    </row>
    <row r="113" spans="2:19" ht="88.5" customHeight="1">
      <c r="B113" s="16">
        <v>98</v>
      </c>
      <c r="C113" s="17" t="s">
        <v>179</v>
      </c>
      <c r="D113" s="87" t="s">
        <v>118</v>
      </c>
      <c r="E113" s="87" t="s">
        <v>121</v>
      </c>
      <c r="F113" s="87"/>
      <c r="G113" s="70" t="s">
        <v>122</v>
      </c>
      <c r="H113" s="86" t="s">
        <v>650</v>
      </c>
      <c r="I113" s="69" t="s">
        <v>651</v>
      </c>
      <c r="J113" s="69" t="s">
        <v>591</v>
      </c>
      <c r="K113" s="69" t="s">
        <v>592</v>
      </c>
      <c r="L113" s="55" t="s">
        <v>1187</v>
      </c>
      <c r="M113" s="55" t="s">
        <v>746</v>
      </c>
      <c r="N113" s="90" t="s">
        <v>1200</v>
      </c>
      <c r="O113" s="55" t="s">
        <v>1218</v>
      </c>
      <c r="P113" s="55" t="s">
        <v>1206</v>
      </c>
      <c r="Q113" s="55"/>
      <c r="R113" s="5"/>
      <c r="S113" s="6"/>
    </row>
    <row r="114" spans="2:19" ht="88.5" customHeight="1">
      <c r="B114" s="16">
        <v>99</v>
      </c>
      <c r="C114" s="17" t="s">
        <v>179</v>
      </c>
      <c r="D114" s="83" t="s">
        <v>118</v>
      </c>
      <c r="E114" s="83" t="s">
        <v>342</v>
      </c>
      <c r="F114" s="83"/>
      <c r="G114" s="68" t="s">
        <v>238</v>
      </c>
      <c r="H114" s="84" t="s">
        <v>343</v>
      </c>
      <c r="I114" s="81" t="s">
        <v>363</v>
      </c>
      <c r="J114" s="69" t="s">
        <v>640</v>
      </c>
      <c r="K114" s="81" t="s">
        <v>640</v>
      </c>
      <c r="L114" s="55"/>
      <c r="M114" s="55" t="s">
        <v>746</v>
      </c>
      <c r="N114" s="90" t="s">
        <v>176</v>
      </c>
      <c r="O114" s="55" t="s">
        <v>767</v>
      </c>
      <c r="P114" s="55" t="s">
        <v>734</v>
      </c>
      <c r="Q114" s="55" t="s">
        <v>696</v>
      </c>
      <c r="R114" s="14"/>
      <c r="S114" s="14"/>
    </row>
    <row r="115" spans="2:19" ht="103.5" customHeight="1">
      <c r="B115" s="16">
        <v>100</v>
      </c>
      <c r="C115" s="17" t="s">
        <v>179</v>
      </c>
      <c r="D115" s="83" t="s">
        <v>118</v>
      </c>
      <c r="E115" s="83" t="s">
        <v>342</v>
      </c>
      <c r="F115" s="83"/>
      <c r="G115" s="68" t="s">
        <v>238</v>
      </c>
      <c r="H115" s="84" t="s">
        <v>344</v>
      </c>
      <c r="I115" s="81" t="s">
        <v>364</v>
      </c>
      <c r="J115" s="69" t="s">
        <v>640</v>
      </c>
      <c r="K115" s="81" t="s">
        <v>640</v>
      </c>
      <c r="L115" s="55"/>
      <c r="M115" s="55" t="s">
        <v>746</v>
      </c>
      <c r="N115" s="90" t="s">
        <v>176</v>
      </c>
      <c r="O115" s="55" t="s">
        <v>768</v>
      </c>
      <c r="P115" s="55" t="s">
        <v>734</v>
      </c>
      <c r="Q115" s="55" t="s">
        <v>696</v>
      </c>
      <c r="R115" s="14"/>
      <c r="S115" s="14"/>
    </row>
    <row r="116" spans="2:19" ht="103.5" customHeight="1">
      <c r="B116" s="16">
        <v>101</v>
      </c>
      <c r="C116" s="17" t="s">
        <v>179</v>
      </c>
      <c r="D116" s="83" t="s">
        <v>118</v>
      </c>
      <c r="E116" s="83" t="s">
        <v>342</v>
      </c>
      <c r="F116" s="83"/>
      <c r="G116" s="68" t="s">
        <v>238</v>
      </c>
      <c r="H116" s="84" t="s">
        <v>345</v>
      </c>
      <c r="I116" s="81" t="s">
        <v>365</v>
      </c>
      <c r="J116" s="69" t="s">
        <v>640</v>
      </c>
      <c r="K116" s="81" t="s">
        <v>640</v>
      </c>
      <c r="L116" s="55"/>
      <c r="M116" s="55" t="s">
        <v>746</v>
      </c>
      <c r="N116" s="90" t="s">
        <v>176</v>
      </c>
      <c r="O116" s="55" t="s">
        <v>769</v>
      </c>
      <c r="P116" s="55" t="s">
        <v>734</v>
      </c>
      <c r="Q116" s="55" t="s">
        <v>696</v>
      </c>
      <c r="R116" s="14"/>
      <c r="S116" s="14"/>
    </row>
    <row r="117" spans="2:19" ht="298.5" customHeight="1">
      <c r="B117" s="16">
        <v>102</v>
      </c>
      <c r="C117" s="17" t="s">
        <v>179</v>
      </c>
      <c r="D117" s="83" t="s">
        <v>118</v>
      </c>
      <c r="E117" s="83" t="s">
        <v>342</v>
      </c>
      <c r="F117" s="83"/>
      <c r="G117" s="68" t="s">
        <v>238</v>
      </c>
      <c r="H117" s="84" t="s">
        <v>346</v>
      </c>
      <c r="I117" s="81" t="s">
        <v>366</v>
      </c>
      <c r="J117" s="69" t="s">
        <v>640</v>
      </c>
      <c r="K117" s="81" t="s">
        <v>640</v>
      </c>
      <c r="L117" s="55"/>
      <c r="M117" s="55" t="s">
        <v>746</v>
      </c>
      <c r="N117" s="90" t="s">
        <v>176</v>
      </c>
      <c r="O117" s="55" t="s">
        <v>770</v>
      </c>
      <c r="P117" s="55" t="s">
        <v>734</v>
      </c>
      <c r="Q117" s="55" t="s">
        <v>696</v>
      </c>
      <c r="R117" s="14"/>
      <c r="S117" s="14"/>
    </row>
    <row r="118" spans="2:19" ht="88.5" customHeight="1">
      <c r="B118" s="16">
        <v>103</v>
      </c>
      <c r="C118" s="17" t="s">
        <v>179</v>
      </c>
      <c r="D118" s="83" t="s">
        <v>118</v>
      </c>
      <c r="E118" s="83" t="s">
        <v>342</v>
      </c>
      <c r="F118" s="83"/>
      <c r="G118" s="68" t="s">
        <v>238</v>
      </c>
      <c r="H118" s="84" t="s">
        <v>347</v>
      </c>
      <c r="I118" s="81" t="s">
        <v>367</v>
      </c>
      <c r="J118" s="69" t="s">
        <v>640</v>
      </c>
      <c r="K118" s="81" t="s">
        <v>640</v>
      </c>
      <c r="L118" s="55"/>
      <c r="M118" s="55" t="s">
        <v>746</v>
      </c>
      <c r="N118" s="90" t="s">
        <v>175</v>
      </c>
      <c r="O118" s="55" t="s">
        <v>771</v>
      </c>
      <c r="P118" s="55" t="s">
        <v>1437</v>
      </c>
      <c r="Q118" s="55"/>
      <c r="R118" s="5"/>
      <c r="S118" s="6"/>
    </row>
    <row r="119" spans="2:19" ht="313.5" customHeight="1">
      <c r="B119" s="16">
        <v>104</v>
      </c>
      <c r="C119" s="17" t="s">
        <v>179</v>
      </c>
      <c r="D119" s="87" t="s">
        <v>118</v>
      </c>
      <c r="E119" s="87" t="s">
        <v>652</v>
      </c>
      <c r="F119" s="87"/>
      <c r="G119" s="70" t="s">
        <v>653</v>
      </c>
      <c r="H119" s="86" t="s">
        <v>654</v>
      </c>
      <c r="I119" s="69" t="s">
        <v>655</v>
      </c>
      <c r="J119" s="69" t="s">
        <v>591</v>
      </c>
      <c r="K119" s="69" t="s">
        <v>643</v>
      </c>
      <c r="L119" s="55" t="s">
        <v>1187</v>
      </c>
      <c r="M119" s="55" t="s">
        <v>746</v>
      </c>
      <c r="N119" s="90" t="s">
        <v>1199</v>
      </c>
      <c r="O119" s="55" t="s">
        <v>1219</v>
      </c>
      <c r="P119" s="55" t="s">
        <v>1210</v>
      </c>
      <c r="Q119" s="55"/>
      <c r="R119" s="5"/>
      <c r="S119" s="6"/>
    </row>
    <row r="120" spans="2:19" ht="141.75">
      <c r="B120" s="16">
        <v>105</v>
      </c>
      <c r="C120" s="17" t="s">
        <v>184</v>
      </c>
      <c r="D120" s="17" t="s">
        <v>369</v>
      </c>
      <c r="E120" s="17" t="s">
        <v>370</v>
      </c>
      <c r="F120" s="21"/>
      <c r="G120" s="21" t="s">
        <v>658</v>
      </c>
      <c r="H120" s="32" t="s">
        <v>668</v>
      </c>
      <c r="I120" s="27" t="s">
        <v>669</v>
      </c>
      <c r="J120" s="27" t="s">
        <v>588</v>
      </c>
      <c r="K120" s="27" t="s">
        <v>588</v>
      </c>
      <c r="L120" s="55"/>
      <c r="M120" s="27" t="s">
        <v>772</v>
      </c>
      <c r="N120" s="19" t="s">
        <v>175</v>
      </c>
      <c r="O120" s="27" t="s">
        <v>784</v>
      </c>
      <c r="P120" s="27" t="s">
        <v>776</v>
      </c>
      <c r="Q120" s="27" t="s">
        <v>1197</v>
      </c>
      <c r="R120" s="5"/>
      <c r="S120" s="6"/>
    </row>
    <row r="121" spans="2:19" ht="88.5" customHeight="1">
      <c r="B121" s="16">
        <v>106</v>
      </c>
      <c r="C121" s="17" t="s">
        <v>184</v>
      </c>
      <c r="D121" s="17" t="s">
        <v>180</v>
      </c>
      <c r="E121" s="17" t="s">
        <v>371</v>
      </c>
      <c r="F121" s="21"/>
      <c r="G121" s="21" t="s">
        <v>372</v>
      </c>
      <c r="H121" s="32" t="s">
        <v>373</v>
      </c>
      <c r="I121" s="27" t="s">
        <v>670</v>
      </c>
      <c r="J121" s="27" t="s">
        <v>588</v>
      </c>
      <c r="K121" s="27" t="s">
        <v>588</v>
      </c>
      <c r="L121" s="55"/>
      <c r="M121" s="27" t="s">
        <v>772</v>
      </c>
      <c r="N121" s="8" t="s">
        <v>176</v>
      </c>
      <c r="O121" s="27" t="s">
        <v>773</v>
      </c>
      <c r="P121" s="27" t="s">
        <v>696</v>
      </c>
      <c r="Q121" s="27" t="s">
        <v>696</v>
      </c>
      <c r="R121" s="14"/>
      <c r="S121" s="14"/>
    </row>
    <row r="122" spans="2:19" ht="216" customHeight="1">
      <c r="B122" s="16">
        <v>107</v>
      </c>
      <c r="C122" s="17" t="s">
        <v>184</v>
      </c>
      <c r="D122" s="68" t="s">
        <v>180</v>
      </c>
      <c r="E122" s="68" t="s">
        <v>374</v>
      </c>
      <c r="F122" s="68"/>
      <c r="G122" s="68" t="s">
        <v>375</v>
      </c>
      <c r="H122" s="91" t="s">
        <v>376</v>
      </c>
      <c r="I122" s="68" t="s">
        <v>659</v>
      </c>
      <c r="J122" s="8" t="s">
        <v>588</v>
      </c>
      <c r="K122" s="8" t="s">
        <v>588</v>
      </c>
      <c r="L122" s="8"/>
      <c r="M122" s="27" t="s">
        <v>772</v>
      </c>
      <c r="N122" s="19" t="s">
        <v>176</v>
      </c>
      <c r="O122" s="27" t="s">
        <v>733</v>
      </c>
      <c r="P122" s="27" t="s">
        <v>696</v>
      </c>
      <c r="Q122" s="27" t="s">
        <v>696</v>
      </c>
      <c r="R122" s="14"/>
      <c r="S122" s="14"/>
    </row>
    <row r="123" spans="2:19" ht="171" customHeight="1">
      <c r="B123" s="16">
        <v>108</v>
      </c>
      <c r="C123" s="17" t="s">
        <v>184</v>
      </c>
      <c r="D123" s="68" t="s">
        <v>180</v>
      </c>
      <c r="E123" s="68" t="s">
        <v>181</v>
      </c>
      <c r="F123" s="68"/>
      <c r="G123" s="68" t="s">
        <v>660</v>
      </c>
      <c r="H123" s="91" t="s">
        <v>37</v>
      </c>
      <c r="I123" s="68" t="s">
        <v>1225</v>
      </c>
      <c r="J123" s="8" t="s">
        <v>588</v>
      </c>
      <c r="K123" s="8" t="s">
        <v>588</v>
      </c>
      <c r="L123" s="8" t="s">
        <v>1226</v>
      </c>
      <c r="M123" s="27" t="s">
        <v>772</v>
      </c>
      <c r="N123" s="8" t="s">
        <v>176</v>
      </c>
      <c r="O123" s="27" t="s">
        <v>774</v>
      </c>
      <c r="P123" s="27" t="s">
        <v>696</v>
      </c>
      <c r="Q123" s="27" t="s">
        <v>696</v>
      </c>
      <c r="R123" s="14"/>
      <c r="S123" s="14"/>
    </row>
    <row r="124" spans="2:19" ht="63">
      <c r="B124" s="16">
        <v>109</v>
      </c>
      <c r="C124" s="17" t="s">
        <v>184</v>
      </c>
      <c r="D124" s="68" t="s">
        <v>180</v>
      </c>
      <c r="E124" s="68" t="s">
        <v>377</v>
      </c>
      <c r="F124" s="68"/>
      <c r="G124" s="68" t="s">
        <v>378</v>
      </c>
      <c r="H124" s="91" t="s">
        <v>379</v>
      </c>
      <c r="I124" s="68" t="s">
        <v>403</v>
      </c>
      <c r="J124" s="8" t="s">
        <v>588</v>
      </c>
      <c r="K124" s="8" t="s">
        <v>588</v>
      </c>
      <c r="L124" s="8"/>
      <c r="M124" s="27" t="s">
        <v>772</v>
      </c>
      <c r="N124" s="90" t="s">
        <v>1411</v>
      </c>
      <c r="O124" s="27" t="s">
        <v>775</v>
      </c>
      <c r="P124" s="27" t="s">
        <v>776</v>
      </c>
      <c r="Q124" s="27" t="s">
        <v>1197</v>
      </c>
      <c r="R124" s="5"/>
      <c r="S124" s="6"/>
    </row>
    <row r="125" spans="2:19" ht="63">
      <c r="B125" s="16">
        <v>110</v>
      </c>
      <c r="C125" s="17" t="s">
        <v>184</v>
      </c>
      <c r="D125" s="68" t="s">
        <v>180</v>
      </c>
      <c r="E125" s="68" t="s">
        <v>380</v>
      </c>
      <c r="F125" s="68"/>
      <c r="G125" s="68" t="s">
        <v>381</v>
      </c>
      <c r="H125" s="91" t="s">
        <v>382</v>
      </c>
      <c r="I125" s="68" t="s">
        <v>404</v>
      </c>
      <c r="J125" s="8" t="s">
        <v>588</v>
      </c>
      <c r="K125" s="8" t="s">
        <v>588</v>
      </c>
      <c r="L125" s="8"/>
      <c r="M125" s="27" t="s">
        <v>772</v>
      </c>
      <c r="N125" s="90" t="s">
        <v>1411</v>
      </c>
      <c r="O125" s="27" t="s">
        <v>177</v>
      </c>
      <c r="P125" s="27" t="s">
        <v>776</v>
      </c>
      <c r="Q125" s="27" t="s">
        <v>1197</v>
      </c>
      <c r="R125" s="5"/>
      <c r="S125" s="6"/>
    </row>
    <row r="126" spans="2:19" ht="141.75">
      <c r="B126" s="16">
        <v>111</v>
      </c>
      <c r="C126" s="17" t="s">
        <v>184</v>
      </c>
      <c r="D126" s="68" t="s">
        <v>180</v>
      </c>
      <c r="E126" s="68" t="s">
        <v>383</v>
      </c>
      <c r="F126" s="68"/>
      <c r="G126" s="68" t="s">
        <v>384</v>
      </c>
      <c r="H126" s="91" t="s">
        <v>671</v>
      </c>
      <c r="I126" s="68" t="s">
        <v>672</v>
      </c>
      <c r="J126" s="8" t="s">
        <v>588</v>
      </c>
      <c r="K126" s="8" t="s">
        <v>588</v>
      </c>
      <c r="L126" s="8"/>
      <c r="M126" s="27" t="s">
        <v>772</v>
      </c>
      <c r="N126" s="8" t="s">
        <v>175</v>
      </c>
      <c r="O126" s="27" t="s">
        <v>777</v>
      </c>
      <c r="P126" s="27" t="s">
        <v>776</v>
      </c>
      <c r="Q126" s="27" t="s">
        <v>1197</v>
      </c>
      <c r="R126" s="5"/>
      <c r="S126" s="6"/>
    </row>
    <row r="127" spans="2:19" ht="126">
      <c r="B127" s="16">
        <v>112</v>
      </c>
      <c r="C127" s="17" t="s">
        <v>184</v>
      </c>
      <c r="D127" s="68" t="s">
        <v>385</v>
      </c>
      <c r="E127" s="68" t="s">
        <v>673</v>
      </c>
      <c r="F127" s="68"/>
      <c r="G127" s="68" t="s">
        <v>674</v>
      </c>
      <c r="H127" s="91" t="s">
        <v>675</v>
      </c>
      <c r="I127" s="68" t="s">
        <v>661</v>
      </c>
      <c r="J127" s="8" t="s">
        <v>588</v>
      </c>
      <c r="K127" s="8" t="s">
        <v>588</v>
      </c>
      <c r="L127" s="8"/>
      <c r="M127" s="27" t="s">
        <v>772</v>
      </c>
      <c r="N127" s="19" t="s">
        <v>175</v>
      </c>
      <c r="O127" s="27" t="s">
        <v>778</v>
      </c>
      <c r="P127" s="27" t="s">
        <v>1438</v>
      </c>
      <c r="Q127" s="27"/>
      <c r="R127" s="5"/>
      <c r="S127" s="6"/>
    </row>
    <row r="128" spans="2:19" ht="94.5">
      <c r="B128" s="16">
        <v>113</v>
      </c>
      <c r="C128" s="17" t="s">
        <v>184</v>
      </c>
      <c r="D128" s="68" t="s">
        <v>386</v>
      </c>
      <c r="E128" s="68" t="s">
        <v>387</v>
      </c>
      <c r="F128" s="68"/>
      <c r="G128" s="68" t="s">
        <v>662</v>
      </c>
      <c r="H128" s="91" t="s">
        <v>676</v>
      </c>
      <c r="I128" s="68" t="s">
        <v>677</v>
      </c>
      <c r="J128" s="8" t="s">
        <v>588</v>
      </c>
      <c r="K128" s="8" t="s">
        <v>588</v>
      </c>
      <c r="L128" s="8"/>
      <c r="M128" s="27" t="s">
        <v>772</v>
      </c>
      <c r="N128" s="8" t="s">
        <v>176</v>
      </c>
      <c r="O128" s="27" t="s">
        <v>779</v>
      </c>
      <c r="P128" s="27" t="s">
        <v>696</v>
      </c>
      <c r="Q128" s="27" t="s">
        <v>696</v>
      </c>
      <c r="R128" s="14"/>
      <c r="S128" s="14"/>
    </row>
    <row r="129" spans="2:19" ht="78.75">
      <c r="B129" s="16">
        <v>114</v>
      </c>
      <c r="C129" s="17" t="s">
        <v>184</v>
      </c>
      <c r="D129" s="68" t="s">
        <v>386</v>
      </c>
      <c r="E129" s="68" t="s">
        <v>388</v>
      </c>
      <c r="F129" s="68"/>
      <c r="G129" s="68" t="s">
        <v>663</v>
      </c>
      <c r="H129" s="91" t="s">
        <v>389</v>
      </c>
      <c r="I129" s="68" t="s">
        <v>405</v>
      </c>
      <c r="J129" s="8" t="s">
        <v>588</v>
      </c>
      <c r="K129" s="8" t="s">
        <v>588</v>
      </c>
      <c r="L129" s="8"/>
      <c r="M129" s="27" t="s">
        <v>772</v>
      </c>
      <c r="N129" s="8" t="s">
        <v>176</v>
      </c>
      <c r="O129" s="27" t="s">
        <v>780</v>
      </c>
      <c r="P129" s="27" t="s">
        <v>696</v>
      </c>
      <c r="Q129" s="27" t="s">
        <v>696</v>
      </c>
      <c r="R129" s="14"/>
      <c r="S129" s="14"/>
    </row>
    <row r="130" spans="2:19" ht="94.5">
      <c r="B130" s="16">
        <v>115</v>
      </c>
      <c r="C130" s="17" t="s">
        <v>184</v>
      </c>
      <c r="D130" s="68" t="s">
        <v>386</v>
      </c>
      <c r="E130" s="68" t="s">
        <v>390</v>
      </c>
      <c r="F130" s="68"/>
      <c r="G130" s="68" t="s">
        <v>391</v>
      </c>
      <c r="H130" s="91" t="s">
        <v>392</v>
      </c>
      <c r="I130" s="68" t="s">
        <v>664</v>
      </c>
      <c r="J130" s="8" t="s">
        <v>588</v>
      </c>
      <c r="K130" s="8" t="s">
        <v>588</v>
      </c>
      <c r="L130" s="8"/>
      <c r="M130" s="27" t="s">
        <v>772</v>
      </c>
      <c r="N130" s="8" t="s">
        <v>176</v>
      </c>
      <c r="O130" s="27" t="s">
        <v>781</v>
      </c>
      <c r="P130" s="27" t="s">
        <v>696</v>
      </c>
      <c r="Q130" s="27" t="s">
        <v>696</v>
      </c>
      <c r="R130" s="14"/>
      <c r="S130" s="14"/>
    </row>
    <row r="131" spans="2:19" ht="94.5">
      <c r="B131" s="16">
        <v>116</v>
      </c>
      <c r="C131" s="17" t="s">
        <v>184</v>
      </c>
      <c r="D131" s="68" t="s">
        <v>393</v>
      </c>
      <c r="E131" s="68" t="s">
        <v>394</v>
      </c>
      <c r="F131" s="68"/>
      <c r="G131" s="68" t="s">
        <v>665</v>
      </c>
      <c r="H131" s="91" t="s">
        <v>678</v>
      </c>
      <c r="I131" s="68" t="s">
        <v>679</v>
      </c>
      <c r="J131" s="8" t="s">
        <v>666</v>
      </c>
      <c r="K131" s="8" t="s">
        <v>666</v>
      </c>
      <c r="L131" s="8"/>
      <c r="M131" s="27" t="s">
        <v>772</v>
      </c>
      <c r="N131" s="8" t="s">
        <v>176</v>
      </c>
      <c r="O131" s="27" t="s">
        <v>782</v>
      </c>
      <c r="P131" s="27" t="s">
        <v>696</v>
      </c>
      <c r="Q131" s="27" t="s">
        <v>696</v>
      </c>
      <c r="R131" s="14"/>
      <c r="S131" s="14"/>
    </row>
    <row r="132" spans="2:19" ht="299.25">
      <c r="B132" s="16">
        <v>117</v>
      </c>
      <c r="C132" s="17" t="s">
        <v>184</v>
      </c>
      <c r="D132" s="68" t="s">
        <v>395</v>
      </c>
      <c r="E132" s="68" t="s">
        <v>396</v>
      </c>
      <c r="F132" s="68"/>
      <c r="G132" s="68" t="s">
        <v>99</v>
      </c>
      <c r="H132" s="91" t="s">
        <v>680</v>
      </c>
      <c r="I132" s="68" t="s">
        <v>406</v>
      </c>
      <c r="J132" s="8" t="s">
        <v>588</v>
      </c>
      <c r="K132" s="8" t="s">
        <v>588</v>
      </c>
      <c r="L132" s="8"/>
      <c r="M132" s="27" t="s">
        <v>772</v>
      </c>
      <c r="N132" s="8" t="s">
        <v>176</v>
      </c>
      <c r="O132" s="27" t="s">
        <v>756</v>
      </c>
      <c r="P132" s="27" t="s">
        <v>696</v>
      </c>
      <c r="Q132" s="27" t="s">
        <v>696</v>
      </c>
      <c r="R132" s="14"/>
      <c r="S132" s="14"/>
    </row>
    <row r="133" spans="2:19" ht="78.75">
      <c r="B133" s="16">
        <v>118</v>
      </c>
      <c r="C133" s="17" t="s">
        <v>184</v>
      </c>
      <c r="D133" s="68" t="s">
        <v>395</v>
      </c>
      <c r="E133" s="68" t="s">
        <v>397</v>
      </c>
      <c r="F133" s="68"/>
      <c r="G133" s="68" t="s">
        <v>398</v>
      </c>
      <c r="H133" s="91" t="s">
        <v>399</v>
      </c>
      <c r="I133" s="68" t="s">
        <v>681</v>
      </c>
      <c r="J133" s="8" t="s">
        <v>588</v>
      </c>
      <c r="K133" s="8" t="s">
        <v>588</v>
      </c>
      <c r="L133" s="8"/>
      <c r="M133" s="27" t="s">
        <v>772</v>
      </c>
      <c r="N133" s="8" t="s">
        <v>176</v>
      </c>
      <c r="O133" s="27" t="s">
        <v>177</v>
      </c>
      <c r="P133" s="27" t="s">
        <v>696</v>
      </c>
      <c r="Q133" s="27" t="s">
        <v>696</v>
      </c>
      <c r="R133" s="14"/>
      <c r="S133" s="14"/>
    </row>
    <row r="134" spans="2:19" ht="315">
      <c r="B134" s="16">
        <v>119</v>
      </c>
      <c r="C134" s="17" t="s">
        <v>184</v>
      </c>
      <c r="D134" s="68" t="s">
        <v>400</v>
      </c>
      <c r="E134" s="68" t="s">
        <v>401</v>
      </c>
      <c r="F134" s="68"/>
      <c r="G134" s="68" t="s">
        <v>102</v>
      </c>
      <c r="H134" s="91" t="s">
        <v>682</v>
      </c>
      <c r="I134" s="68" t="s">
        <v>407</v>
      </c>
      <c r="J134" s="8" t="s">
        <v>588</v>
      </c>
      <c r="K134" s="8" t="s">
        <v>588</v>
      </c>
      <c r="L134" s="8"/>
      <c r="M134" s="27" t="s">
        <v>772</v>
      </c>
      <c r="N134" s="8" t="s">
        <v>176</v>
      </c>
      <c r="O134" s="27" t="s">
        <v>783</v>
      </c>
      <c r="P134" s="27" t="s">
        <v>696</v>
      </c>
      <c r="Q134" s="27" t="s">
        <v>696</v>
      </c>
      <c r="R134" s="14"/>
      <c r="S134" s="14"/>
    </row>
    <row r="135" spans="2:19" ht="78.75">
      <c r="B135" s="16">
        <v>120</v>
      </c>
      <c r="C135" s="17" t="s">
        <v>184</v>
      </c>
      <c r="D135" s="68" t="s">
        <v>400</v>
      </c>
      <c r="E135" s="68" t="s">
        <v>402</v>
      </c>
      <c r="F135" s="68"/>
      <c r="G135" s="68" t="s">
        <v>683</v>
      </c>
      <c r="H135" s="91" t="s">
        <v>684</v>
      </c>
      <c r="I135" s="68" t="s">
        <v>685</v>
      </c>
      <c r="J135" s="8" t="s">
        <v>588</v>
      </c>
      <c r="K135" s="8" t="s">
        <v>588</v>
      </c>
      <c r="L135" s="8"/>
      <c r="M135" s="27" t="s">
        <v>772</v>
      </c>
      <c r="N135" s="8" t="s">
        <v>176</v>
      </c>
      <c r="O135" s="27" t="s">
        <v>177</v>
      </c>
      <c r="P135" s="27" t="s">
        <v>696</v>
      </c>
      <c r="Q135" s="27" t="s">
        <v>696</v>
      </c>
      <c r="R135" s="14"/>
      <c r="S135" s="14"/>
    </row>
    <row r="136" spans="2:19" ht="141.75">
      <c r="B136" s="16">
        <v>121</v>
      </c>
      <c r="C136" s="17" t="s">
        <v>184</v>
      </c>
      <c r="D136" s="68" t="s">
        <v>182</v>
      </c>
      <c r="E136" s="68" t="s">
        <v>183</v>
      </c>
      <c r="F136" s="68"/>
      <c r="G136" s="68" t="s">
        <v>109</v>
      </c>
      <c r="H136" s="91" t="s">
        <v>59</v>
      </c>
      <c r="I136" s="68" t="s">
        <v>667</v>
      </c>
      <c r="J136" s="8" t="s">
        <v>588</v>
      </c>
      <c r="K136" s="8" t="s">
        <v>588</v>
      </c>
      <c r="L136" s="8"/>
      <c r="M136" s="27" t="s">
        <v>772</v>
      </c>
      <c r="N136" s="19" t="s">
        <v>1411</v>
      </c>
      <c r="O136" s="27" t="s">
        <v>1468</v>
      </c>
      <c r="P136" s="27" t="s">
        <v>696</v>
      </c>
      <c r="Q136" s="27" t="s">
        <v>696</v>
      </c>
      <c r="R136" s="5"/>
      <c r="S136" s="6"/>
    </row>
  </sheetData>
  <autoFilter ref="A5:S136" xr:uid="{00000000-0009-0000-0000-000002000000}"/>
  <mergeCells count="72">
    <mergeCell ref="L10:L12"/>
    <mergeCell ref="D46:D47"/>
    <mergeCell ref="C46:C47"/>
    <mergeCell ref="B46:B47"/>
    <mergeCell ref="C10:C12"/>
    <mergeCell ref="D10:D12"/>
    <mergeCell ref="E10:E12"/>
    <mergeCell ref="F10:F12"/>
    <mergeCell ref="G10:G12"/>
    <mergeCell ref="J10:J12"/>
    <mergeCell ref="K10:K12"/>
    <mergeCell ref="I10:I12"/>
    <mergeCell ref="H10:H12"/>
    <mergeCell ref="B40:B41"/>
    <mergeCell ref="D40:D41"/>
    <mergeCell ref="B38:B39"/>
    <mergeCell ref="C6:C9"/>
    <mergeCell ref="D6:D9"/>
    <mergeCell ref="E6:E9"/>
    <mergeCell ref="F6:F9"/>
    <mergeCell ref="B10:B12"/>
    <mergeCell ref="L6:L9"/>
    <mergeCell ref="B14:B15"/>
    <mergeCell ref="C14:C15"/>
    <mergeCell ref="D14:D15"/>
    <mergeCell ref="E14:E15"/>
    <mergeCell ref="F14:F15"/>
    <mergeCell ref="G14:G15"/>
    <mergeCell ref="H14:H15"/>
    <mergeCell ref="H6:H9"/>
    <mergeCell ref="I6:I9"/>
    <mergeCell ref="J6:J9"/>
    <mergeCell ref="K6:K9"/>
    <mergeCell ref="G6:G9"/>
    <mergeCell ref="B6:B9"/>
    <mergeCell ref="J14:J15"/>
    <mergeCell ref="K14:K15"/>
    <mergeCell ref="C38:C39"/>
    <mergeCell ref="D38:D39"/>
    <mergeCell ref="E38:E39"/>
    <mergeCell ref="F38:F39"/>
    <mergeCell ref="G38:G39"/>
    <mergeCell ref="H38:H39"/>
    <mergeCell ref="I38:I39"/>
    <mergeCell ref="J38:J39"/>
    <mergeCell ref="K38:K39"/>
    <mergeCell ref="I14:I15"/>
    <mergeCell ref="G40:G41"/>
    <mergeCell ref="F40:F41"/>
    <mergeCell ref="E40:E41"/>
    <mergeCell ref="K46:K47"/>
    <mergeCell ref="J46:J47"/>
    <mergeCell ref="I46:I47"/>
    <mergeCell ref="H46:H47"/>
    <mergeCell ref="G46:G47"/>
    <mergeCell ref="H40:H41"/>
    <mergeCell ref="C40:C41"/>
    <mergeCell ref="K40:K41"/>
    <mergeCell ref="J40:J41"/>
    <mergeCell ref="I40:I41"/>
    <mergeCell ref="B53:B54"/>
    <mergeCell ref="K53:K54"/>
    <mergeCell ref="J53:J54"/>
    <mergeCell ref="I53:I54"/>
    <mergeCell ref="H53:H54"/>
    <mergeCell ref="G53:G54"/>
    <mergeCell ref="F53:F54"/>
    <mergeCell ref="E53:E54"/>
    <mergeCell ref="D53:D54"/>
    <mergeCell ref="C53:C54"/>
    <mergeCell ref="F46:F47"/>
    <mergeCell ref="E46:E47"/>
  </mergeCells>
  <phoneticPr fontId="7"/>
  <pageMargins left="0.31496062992125984" right="0.31496062992125984" top="0.55118110236220474" bottom="0.55118110236220474" header="0.31496062992125984" footer="0.31496062992125984"/>
  <pageSetup paperSize="8" scale="29" fitToHeight="0" orientation="landscape" r:id="rId1"/>
  <headerFooter>
    <oddHeader>&amp;F</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Config!$Q$2:$Q$5</xm:f>
          </x14:formula1>
          <xm:sqref>R6:R8 R10:R11 R14 R16 R19 R21 R23:R30 R32:R38 R40:R41 R43:R44 R46 R50:R54 R56:R58 R62:R66 R68:R69 R74:R75 R80:R82 R91:R106 R108:R113 R118:R120 R124:R128 R136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S106"/>
  <sheetViews>
    <sheetView showGridLines="0" zoomScale="70" zoomScaleNormal="70" workbookViewId="0">
      <pane ySplit="5" topLeftCell="A6" activePane="bottomLeft" state="frozen"/>
      <selection activeCell="B2" sqref="B2"/>
      <selection pane="bottomLeft" activeCell="A6" sqref="A6"/>
    </sheetView>
  </sheetViews>
  <sheetFormatPr defaultColWidth="8.625" defaultRowHeight="15.75"/>
  <cols>
    <col min="1" max="1" width="4" style="4" customWidth="1"/>
    <col min="2" max="3" width="8.625" style="4"/>
    <col min="4" max="6" width="11.625" style="4" customWidth="1"/>
    <col min="7" max="7" width="22.75" style="4" customWidth="1"/>
    <col min="8" max="8" width="12.75" style="59" customWidth="1"/>
    <col min="9" max="9" width="52.125" style="4" customWidth="1"/>
    <col min="10" max="11" width="11.75" style="4" customWidth="1"/>
    <col min="12" max="12" width="35.25" style="4" customWidth="1"/>
    <col min="13" max="13" width="20.625" style="4" customWidth="1"/>
    <col min="14" max="14" width="11.625" style="4" customWidth="1"/>
    <col min="15" max="16" width="35.25" style="113" customWidth="1"/>
    <col min="17" max="17" width="13.25" style="113" customWidth="1"/>
    <col min="18" max="19" width="80.75" style="4" customWidth="1"/>
    <col min="20" max="16384" width="8.625" style="4"/>
  </cols>
  <sheetData>
    <row r="1" spans="1:19" s="3" customFormat="1" ht="19.5">
      <c r="A1" s="11" t="s">
        <v>254</v>
      </c>
      <c r="H1" s="56"/>
      <c r="O1" s="26"/>
      <c r="P1" s="26"/>
      <c r="Q1" s="26"/>
    </row>
    <row r="2" spans="1:19" s="3" customFormat="1">
      <c r="H2" s="56"/>
      <c r="O2" s="26"/>
      <c r="P2" s="26"/>
      <c r="Q2" s="26"/>
    </row>
    <row r="3" spans="1:19" s="3" customFormat="1">
      <c r="B3" s="7" t="s">
        <v>3</v>
      </c>
      <c r="C3" s="7"/>
      <c r="H3" s="56"/>
      <c r="O3" s="26"/>
      <c r="P3" s="26"/>
      <c r="Q3" s="26"/>
    </row>
    <row r="4" spans="1:19" s="3" customFormat="1">
      <c r="H4" s="56"/>
      <c r="O4" s="26"/>
      <c r="P4" s="26"/>
      <c r="Q4" s="26"/>
    </row>
    <row r="5" spans="1:19" s="9" customFormat="1" ht="94.5">
      <c r="B5" s="10" t="s">
        <v>4</v>
      </c>
      <c r="C5" s="10" t="s">
        <v>178</v>
      </c>
      <c r="D5" s="10" t="s">
        <v>30</v>
      </c>
      <c r="E5" s="10" t="s">
        <v>31</v>
      </c>
      <c r="F5" s="10" t="s">
        <v>6</v>
      </c>
      <c r="G5" s="10" t="s">
        <v>29</v>
      </c>
      <c r="H5" s="15" t="s">
        <v>23</v>
      </c>
      <c r="I5" s="10" t="s">
        <v>22</v>
      </c>
      <c r="J5" s="15" t="s">
        <v>1306</v>
      </c>
      <c r="K5" s="15" t="s">
        <v>657</v>
      </c>
      <c r="L5" s="15" t="s">
        <v>1195</v>
      </c>
      <c r="M5" s="15" t="s">
        <v>1305</v>
      </c>
      <c r="N5" s="15" t="s">
        <v>1227</v>
      </c>
      <c r="O5" s="15" t="s">
        <v>1228</v>
      </c>
      <c r="P5" s="15" t="s">
        <v>1410</v>
      </c>
      <c r="Q5" s="15" t="s">
        <v>1009</v>
      </c>
      <c r="R5" s="110" t="s">
        <v>1350</v>
      </c>
      <c r="S5" s="110" t="s">
        <v>1354</v>
      </c>
    </row>
    <row r="6" spans="1:19" ht="88.5" customHeight="1">
      <c r="B6" s="29">
        <f t="shared" ref="B6:B37" si="0">ROW()-5</f>
        <v>1</v>
      </c>
      <c r="C6" s="8" t="s">
        <v>979</v>
      </c>
      <c r="D6" s="17" t="s">
        <v>785</v>
      </c>
      <c r="E6" s="17" t="s">
        <v>786</v>
      </c>
      <c r="F6" s="17" t="s">
        <v>787</v>
      </c>
      <c r="G6" s="8" t="s">
        <v>788</v>
      </c>
      <c r="H6" s="18" t="s">
        <v>189</v>
      </c>
      <c r="I6" s="27" t="s">
        <v>1304</v>
      </c>
      <c r="J6" s="69" t="s">
        <v>588</v>
      </c>
      <c r="K6" s="27" t="s">
        <v>588</v>
      </c>
      <c r="L6" s="27"/>
      <c r="M6" s="27" t="s">
        <v>746</v>
      </c>
      <c r="N6" s="19" t="s">
        <v>176</v>
      </c>
      <c r="O6" s="27" t="s">
        <v>416</v>
      </c>
      <c r="P6" s="27" t="s">
        <v>734</v>
      </c>
      <c r="Q6" s="100" t="s">
        <v>696</v>
      </c>
      <c r="R6" s="14"/>
      <c r="S6" s="14"/>
    </row>
    <row r="7" spans="1:19" ht="73.5" customHeight="1">
      <c r="B7" s="29">
        <f t="shared" si="0"/>
        <v>2</v>
      </c>
      <c r="C7" s="8" t="s">
        <v>979</v>
      </c>
      <c r="D7" s="17" t="s">
        <v>785</v>
      </c>
      <c r="E7" s="17" t="s">
        <v>786</v>
      </c>
      <c r="F7" s="17" t="s">
        <v>787</v>
      </c>
      <c r="G7" s="8" t="s">
        <v>788</v>
      </c>
      <c r="H7" s="18" t="s">
        <v>190</v>
      </c>
      <c r="I7" s="27" t="s">
        <v>789</v>
      </c>
      <c r="J7" s="69" t="s">
        <v>588</v>
      </c>
      <c r="K7" s="27" t="s">
        <v>588</v>
      </c>
      <c r="L7" s="27"/>
      <c r="M7" s="27" t="s">
        <v>746</v>
      </c>
      <c r="N7" s="19" t="s">
        <v>176</v>
      </c>
      <c r="O7" s="27" t="s">
        <v>177</v>
      </c>
      <c r="P7" s="27" t="s">
        <v>734</v>
      </c>
      <c r="Q7" s="100" t="s">
        <v>696</v>
      </c>
      <c r="R7" s="14"/>
      <c r="S7" s="14"/>
    </row>
    <row r="8" spans="1:19" ht="43.5" customHeight="1">
      <c r="B8" s="29">
        <f t="shared" si="0"/>
        <v>3</v>
      </c>
      <c r="C8" s="8" t="s">
        <v>979</v>
      </c>
      <c r="D8" s="17" t="s">
        <v>785</v>
      </c>
      <c r="E8" s="17" t="s">
        <v>786</v>
      </c>
      <c r="F8" s="17" t="s">
        <v>787</v>
      </c>
      <c r="G8" s="8" t="s">
        <v>788</v>
      </c>
      <c r="H8" s="18" t="s">
        <v>790</v>
      </c>
      <c r="I8" s="27" t="s">
        <v>791</v>
      </c>
      <c r="J8" s="69" t="s">
        <v>588</v>
      </c>
      <c r="K8" s="27" t="s">
        <v>588</v>
      </c>
      <c r="L8" s="27"/>
      <c r="M8" s="27" t="s">
        <v>746</v>
      </c>
      <c r="N8" s="19" t="s">
        <v>176</v>
      </c>
      <c r="O8" s="27" t="s">
        <v>177</v>
      </c>
      <c r="P8" s="27" t="s">
        <v>734</v>
      </c>
      <c r="Q8" s="100" t="s">
        <v>696</v>
      </c>
      <c r="R8" s="14"/>
      <c r="S8" s="14"/>
    </row>
    <row r="9" spans="1:19" ht="58.5" customHeight="1">
      <c r="B9" s="29">
        <f t="shared" si="0"/>
        <v>4</v>
      </c>
      <c r="C9" s="8" t="s">
        <v>979</v>
      </c>
      <c r="D9" s="17" t="s">
        <v>785</v>
      </c>
      <c r="E9" s="17" t="s">
        <v>786</v>
      </c>
      <c r="F9" s="17" t="s">
        <v>787</v>
      </c>
      <c r="G9" s="8" t="s">
        <v>788</v>
      </c>
      <c r="H9" s="18" t="s">
        <v>191</v>
      </c>
      <c r="I9" s="27" t="s">
        <v>792</v>
      </c>
      <c r="J9" s="69" t="s">
        <v>588</v>
      </c>
      <c r="K9" s="27" t="s">
        <v>588</v>
      </c>
      <c r="L9" s="27"/>
      <c r="M9" s="27" t="s">
        <v>746</v>
      </c>
      <c r="N9" s="19" t="s">
        <v>176</v>
      </c>
      <c r="O9" s="27" t="s">
        <v>177</v>
      </c>
      <c r="P9" s="27" t="s">
        <v>734</v>
      </c>
      <c r="Q9" s="100" t="s">
        <v>696</v>
      </c>
      <c r="R9" s="14"/>
      <c r="S9" s="14"/>
    </row>
    <row r="10" spans="1:19" ht="118.5" customHeight="1">
      <c r="B10" s="29">
        <f t="shared" si="0"/>
        <v>5</v>
      </c>
      <c r="C10" s="8" t="s">
        <v>979</v>
      </c>
      <c r="D10" s="17" t="s">
        <v>785</v>
      </c>
      <c r="E10" s="17" t="s">
        <v>786</v>
      </c>
      <c r="F10" s="17" t="s">
        <v>787</v>
      </c>
      <c r="G10" s="8" t="s">
        <v>788</v>
      </c>
      <c r="H10" s="18" t="s">
        <v>793</v>
      </c>
      <c r="I10" s="27" t="s">
        <v>794</v>
      </c>
      <c r="J10" s="69" t="s">
        <v>588</v>
      </c>
      <c r="K10" s="27" t="s">
        <v>588</v>
      </c>
      <c r="L10" s="27"/>
      <c r="M10" s="27" t="s">
        <v>746</v>
      </c>
      <c r="N10" s="19" t="s">
        <v>176</v>
      </c>
      <c r="O10" s="27" t="s">
        <v>177</v>
      </c>
      <c r="P10" s="27" t="s">
        <v>734</v>
      </c>
      <c r="Q10" s="100" t="s">
        <v>696</v>
      </c>
      <c r="R10" s="14"/>
      <c r="S10" s="14"/>
    </row>
    <row r="11" spans="1:19" ht="73.5" customHeight="1">
      <c r="B11" s="29">
        <f t="shared" si="0"/>
        <v>6</v>
      </c>
      <c r="C11" s="8" t="s">
        <v>979</v>
      </c>
      <c r="D11" s="17" t="s">
        <v>785</v>
      </c>
      <c r="E11" s="17" t="s">
        <v>786</v>
      </c>
      <c r="F11" s="17" t="s">
        <v>795</v>
      </c>
      <c r="G11" s="8" t="s">
        <v>796</v>
      </c>
      <c r="H11" s="18" t="s">
        <v>192</v>
      </c>
      <c r="I11" s="27" t="s">
        <v>797</v>
      </c>
      <c r="J11" s="69" t="s">
        <v>588</v>
      </c>
      <c r="K11" s="27" t="s">
        <v>588</v>
      </c>
      <c r="L11" s="27"/>
      <c r="M11" s="27" t="s">
        <v>746</v>
      </c>
      <c r="N11" s="19" t="s">
        <v>176</v>
      </c>
      <c r="O11" s="27" t="s">
        <v>417</v>
      </c>
      <c r="P11" s="27" t="s">
        <v>734</v>
      </c>
      <c r="Q11" s="100" t="s">
        <v>696</v>
      </c>
      <c r="R11" s="14"/>
      <c r="S11" s="14"/>
    </row>
    <row r="12" spans="1:19" ht="58.5" customHeight="1">
      <c r="B12" s="29">
        <f t="shared" si="0"/>
        <v>7</v>
      </c>
      <c r="C12" s="8" t="s">
        <v>979</v>
      </c>
      <c r="D12" s="17" t="s">
        <v>785</v>
      </c>
      <c r="E12" s="17" t="s">
        <v>786</v>
      </c>
      <c r="F12" s="17" t="s">
        <v>798</v>
      </c>
      <c r="G12" s="8" t="s">
        <v>799</v>
      </c>
      <c r="H12" s="18" t="s">
        <v>194</v>
      </c>
      <c r="I12" s="27" t="s">
        <v>800</v>
      </c>
      <c r="J12" s="69" t="s">
        <v>588</v>
      </c>
      <c r="K12" s="27" t="s">
        <v>588</v>
      </c>
      <c r="L12" s="27"/>
      <c r="M12" s="27" t="s">
        <v>746</v>
      </c>
      <c r="N12" s="19" t="s">
        <v>176</v>
      </c>
      <c r="O12" s="27" t="s">
        <v>468</v>
      </c>
      <c r="P12" s="27" t="s">
        <v>734</v>
      </c>
      <c r="Q12" s="100" t="s">
        <v>696</v>
      </c>
      <c r="R12" s="14"/>
      <c r="S12" s="14"/>
    </row>
    <row r="13" spans="1:19" ht="88.5" customHeight="1">
      <c r="B13" s="29">
        <f t="shared" si="0"/>
        <v>8</v>
      </c>
      <c r="C13" s="8" t="s">
        <v>979</v>
      </c>
      <c r="D13" s="17" t="s">
        <v>785</v>
      </c>
      <c r="E13" s="17" t="s">
        <v>786</v>
      </c>
      <c r="F13" s="17" t="s">
        <v>798</v>
      </c>
      <c r="G13" s="8" t="s">
        <v>799</v>
      </c>
      <c r="H13" s="18" t="s">
        <v>801</v>
      </c>
      <c r="I13" s="27" t="s">
        <v>802</v>
      </c>
      <c r="J13" s="69" t="s">
        <v>588</v>
      </c>
      <c r="K13" s="27" t="s">
        <v>588</v>
      </c>
      <c r="L13" s="27"/>
      <c r="M13" s="27" t="s">
        <v>746</v>
      </c>
      <c r="N13" s="19" t="s">
        <v>175</v>
      </c>
      <c r="O13" s="27" t="s">
        <v>984</v>
      </c>
      <c r="P13" s="27" t="s">
        <v>1412</v>
      </c>
      <c r="Q13" s="99"/>
      <c r="R13" s="5"/>
      <c r="S13" s="6"/>
    </row>
    <row r="14" spans="1:19" ht="43.5" customHeight="1">
      <c r="B14" s="29">
        <f t="shared" si="0"/>
        <v>9</v>
      </c>
      <c r="C14" s="8" t="s">
        <v>979</v>
      </c>
      <c r="D14" s="17" t="s">
        <v>785</v>
      </c>
      <c r="E14" s="17" t="s">
        <v>803</v>
      </c>
      <c r="F14" s="17" t="s">
        <v>804</v>
      </c>
      <c r="G14" s="8" t="s">
        <v>805</v>
      </c>
      <c r="H14" s="18" t="s">
        <v>806</v>
      </c>
      <c r="I14" s="27" t="s">
        <v>1303</v>
      </c>
      <c r="J14" s="69" t="s">
        <v>1273</v>
      </c>
      <c r="K14" s="27" t="s">
        <v>1273</v>
      </c>
      <c r="L14" s="27"/>
      <c r="M14" s="27" t="s">
        <v>746</v>
      </c>
      <c r="N14" s="19" t="s">
        <v>176</v>
      </c>
      <c r="O14" s="27" t="s">
        <v>418</v>
      </c>
      <c r="P14" s="27" t="s">
        <v>734</v>
      </c>
      <c r="Q14" s="100" t="s">
        <v>696</v>
      </c>
      <c r="R14" s="14"/>
      <c r="S14" s="14"/>
    </row>
    <row r="15" spans="1:19" ht="150.75" customHeight="1">
      <c r="B15" s="29">
        <f t="shared" si="0"/>
        <v>10</v>
      </c>
      <c r="C15" s="8" t="s">
        <v>979</v>
      </c>
      <c r="D15" s="17" t="s">
        <v>785</v>
      </c>
      <c r="E15" s="17" t="s">
        <v>803</v>
      </c>
      <c r="F15" s="17" t="s">
        <v>804</v>
      </c>
      <c r="G15" s="8" t="s">
        <v>805</v>
      </c>
      <c r="H15" s="18" t="s">
        <v>409</v>
      </c>
      <c r="I15" s="27" t="s">
        <v>1302</v>
      </c>
      <c r="J15" s="69" t="s">
        <v>1273</v>
      </c>
      <c r="K15" s="27" t="s">
        <v>1273</v>
      </c>
      <c r="L15" s="27"/>
      <c r="M15" s="27" t="s">
        <v>746</v>
      </c>
      <c r="N15" s="19" t="s">
        <v>175</v>
      </c>
      <c r="O15" s="27" t="s">
        <v>1247</v>
      </c>
      <c r="P15" s="27" t="s">
        <v>731</v>
      </c>
      <c r="Q15" s="99"/>
      <c r="R15" s="5"/>
      <c r="S15" s="6"/>
    </row>
    <row r="16" spans="1:19" ht="73.5" customHeight="1">
      <c r="B16" s="29">
        <f t="shared" si="0"/>
        <v>11</v>
      </c>
      <c r="C16" s="8" t="s">
        <v>979</v>
      </c>
      <c r="D16" s="87" t="s">
        <v>785</v>
      </c>
      <c r="E16" s="87" t="s">
        <v>803</v>
      </c>
      <c r="F16" s="87" t="s">
        <v>804</v>
      </c>
      <c r="G16" s="70" t="s">
        <v>805</v>
      </c>
      <c r="H16" s="88" t="s">
        <v>807</v>
      </c>
      <c r="I16" s="69" t="s">
        <v>1252</v>
      </c>
      <c r="J16" s="69" t="s">
        <v>808</v>
      </c>
      <c r="K16" s="69" t="s">
        <v>1273</v>
      </c>
      <c r="L16" s="28" t="s">
        <v>1186</v>
      </c>
      <c r="M16" s="27" t="s">
        <v>746</v>
      </c>
      <c r="N16" s="19" t="s">
        <v>1200</v>
      </c>
      <c r="O16" s="27" t="s">
        <v>1251</v>
      </c>
      <c r="P16" s="27" t="s">
        <v>731</v>
      </c>
      <c r="Q16" s="27"/>
      <c r="R16" s="5"/>
      <c r="S16" s="6"/>
    </row>
    <row r="17" spans="2:19" ht="73.5" customHeight="1">
      <c r="B17" s="29">
        <f t="shared" si="0"/>
        <v>12</v>
      </c>
      <c r="C17" s="8" t="s">
        <v>979</v>
      </c>
      <c r="D17" s="87" t="s">
        <v>785</v>
      </c>
      <c r="E17" s="87" t="s">
        <v>803</v>
      </c>
      <c r="F17" s="87" t="s">
        <v>804</v>
      </c>
      <c r="G17" s="70" t="s">
        <v>805</v>
      </c>
      <c r="H17" s="88" t="s">
        <v>809</v>
      </c>
      <c r="I17" s="69" t="s">
        <v>810</v>
      </c>
      <c r="J17" s="69" t="s">
        <v>808</v>
      </c>
      <c r="K17" s="69" t="s">
        <v>1273</v>
      </c>
      <c r="L17" s="28" t="s">
        <v>1186</v>
      </c>
      <c r="M17" s="27" t="s">
        <v>746</v>
      </c>
      <c r="N17" s="19" t="s">
        <v>1248</v>
      </c>
      <c r="O17" s="27" t="s">
        <v>1249</v>
      </c>
      <c r="P17" s="27" t="s">
        <v>734</v>
      </c>
      <c r="Q17" s="27"/>
      <c r="R17" s="14"/>
      <c r="S17" s="14"/>
    </row>
    <row r="18" spans="2:19" ht="58.5" customHeight="1">
      <c r="B18" s="29">
        <f t="shared" si="0"/>
        <v>13</v>
      </c>
      <c r="C18" s="8" t="s">
        <v>979</v>
      </c>
      <c r="D18" s="17" t="s">
        <v>785</v>
      </c>
      <c r="E18" s="17" t="s">
        <v>803</v>
      </c>
      <c r="F18" s="17" t="s">
        <v>804</v>
      </c>
      <c r="G18" s="8" t="s">
        <v>805</v>
      </c>
      <c r="H18" s="18" t="s">
        <v>811</v>
      </c>
      <c r="I18" s="27" t="s">
        <v>1301</v>
      </c>
      <c r="J18" s="69" t="s">
        <v>1273</v>
      </c>
      <c r="K18" s="27" t="s">
        <v>1273</v>
      </c>
      <c r="L18" s="27"/>
      <c r="M18" s="27" t="s">
        <v>746</v>
      </c>
      <c r="N18" s="19" t="s">
        <v>175</v>
      </c>
      <c r="O18" s="28" t="s">
        <v>985</v>
      </c>
      <c r="P18" s="27" t="s">
        <v>1413</v>
      </c>
      <c r="Q18" s="99"/>
      <c r="R18" s="14"/>
      <c r="S18" s="14"/>
    </row>
    <row r="19" spans="2:19" ht="58.5" customHeight="1">
      <c r="B19" s="29">
        <f t="shared" si="0"/>
        <v>14</v>
      </c>
      <c r="C19" s="8" t="s">
        <v>979</v>
      </c>
      <c r="D19" s="17" t="s">
        <v>785</v>
      </c>
      <c r="E19" s="17" t="s">
        <v>803</v>
      </c>
      <c r="F19" s="17" t="s">
        <v>804</v>
      </c>
      <c r="G19" s="8" t="s">
        <v>805</v>
      </c>
      <c r="H19" s="18" t="s">
        <v>195</v>
      </c>
      <c r="I19" s="27" t="s">
        <v>812</v>
      </c>
      <c r="J19" s="69" t="s">
        <v>588</v>
      </c>
      <c r="K19" s="27" t="s">
        <v>588</v>
      </c>
      <c r="L19" s="27"/>
      <c r="M19" s="27" t="s">
        <v>746</v>
      </c>
      <c r="N19" s="19" t="s">
        <v>176</v>
      </c>
      <c r="O19" s="27" t="s">
        <v>419</v>
      </c>
      <c r="P19" s="27" t="s">
        <v>734</v>
      </c>
      <c r="Q19" s="100" t="s">
        <v>696</v>
      </c>
      <c r="R19" s="14"/>
      <c r="S19" s="14"/>
    </row>
    <row r="20" spans="2:19" ht="43.5" customHeight="1">
      <c r="B20" s="29">
        <f t="shared" si="0"/>
        <v>15</v>
      </c>
      <c r="C20" s="8" t="s">
        <v>979</v>
      </c>
      <c r="D20" s="17" t="s">
        <v>785</v>
      </c>
      <c r="E20" s="17" t="s">
        <v>803</v>
      </c>
      <c r="F20" s="17" t="s">
        <v>804</v>
      </c>
      <c r="G20" s="8" t="s">
        <v>805</v>
      </c>
      <c r="H20" s="18" t="s">
        <v>196</v>
      </c>
      <c r="I20" s="27" t="s">
        <v>813</v>
      </c>
      <c r="J20" s="69" t="s">
        <v>588</v>
      </c>
      <c r="K20" s="27" t="s">
        <v>588</v>
      </c>
      <c r="L20" s="27"/>
      <c r="M20" s="27" t="s">
        <v>746</v>
      </c>
      <c r="N20" s="19" t="s">
        <v>176</v>
      </c>
      <c r="O20" s="27" t="s">
        <v>177</v>
      </c>
      <c r="P20" s="27" t="s">
        <v>734</v>
      </c>
      <c r="Q20" s="100" t="s">
        <v>696</v>
      </c>
      <c r="R20" s="14"/>
      <c r="S20" s="14"/>
    </row>
    <row r="21" spans="2:19" ht="58.5" customHeight="1">
      <c r="B21" s="29">
        <f t="shared" si="0"/>
        <v>16</v>
      </c>
      <c r="C21" s="8" t="s">
        <v>979</v>
      </c>
      <c r="D21" s="87" t="s">
        <v>785</v>
      </c>
      <c r="E21" s="87" t="s">
        <v>803</v>
      </c>
      <c r="F21" s="87" t="s">
        <v>804</v>
      </c>
      <c r="G21" s="70" t="s">
        <v>805</v>
      </c>
      <c r="H21" s="88" t="s">
        <v>814</v>
      </c>
      <c r="I21" s="69" t="s">
        <v>1300</v>
      </c>
      <c r="J21" s="69" t="s">
        <v>808</v>
      </c>
      <c r="K21" s="69" t="s">
        <v>588</v>
      </c>
      <c r="L21" s="28" t="s">
        <v>1186</v>
      </c>
      <c r="M21" s="27" t="s">
        <v>746</v>
      </c>
      <c r="N21" s="19" t="s">
        <v>1200</v>
      </c>
      <c r="O21" s="27" t="s">
        <v>1244</v>
      </c>
      <c r="P21" s="27" t="s">
        <v>731</v>
      </c>
      <c r="Q21" s="27"/>
      <c r="R21" s="5"/>
      <c r="S21" s="6"/>
    </row>
    <row r="22" spans="2:19" ht="58.5" customHeight="1">
      <c r="B22" s="29">
        <f t="shared" si="0"/>
        <v>17</v>
      </c>
      <c r="C22" s="8" t="s">
        <v>979</v>
      </c>
      <c r="D22" s="17" t="s">
        <v>785</v>
      </c>
      <c r="E22" s="17" t="s">
        <v>803</v>
      </c>
      <c r="F22" s="17" t="s">
        <v>815</v>
      </c>
      <c r="G22" s="8" t="s">
        <v>805</v>
      </c>
      <c r="H22" s="18" t="s">
        <v>816</v>
      </c>
      <c r="I22" s="27" t="s">
        <v>1299</v>
      </c>
      <c r="J22" s="69" t="s">
        <v>1273</v>
      </c>
      <c r="K22" s="27" t="s">
        <v>588</v>
      </c>
      <c r="L22" s="27"/>
      <c r="M22" s="27" t="s">
        <v>746</v>
      </c>
      <c r="N22" s="19" t="s">
        <v>176</v>
      </c>
      <c r="O22" s="27" t="s">
        <v>580</v>
      </c>
      <c r="P22" s="27" t="s">
        <v>734</v>
      </c>
      <c r="Q22" s="100" t="s">
        <v>696</v>
      </c>
      <c r="R22" s="14"/>
      <c r="S22" s="14"/>
    </row>
    <row r="23" spans="2:19" ht="31.5">
      <c r="B23" s="29">
        <f t="shared" si="0"/>
        <v>18</v>
      </c>
      <c r="C23" s="8" t="s">
        <v>979</v>
      </c>
      <c r="D23" s="17" t="s">
        <v>785</v>
      </c>
      <c r="E23" s="17" t="s">
        <v>803</v>
      </c>
      <c r="F23" s="17" t="s">
        <v>815</v>
      </c>
      <c r="G23" s="8" t="s">
        <v>805</v>
      </c>
      <c r="H23" s="18" t="s">
        <v>817</v>
      </c>
      <c r="I23" s="27" t="s">
        <v>1298</v>
      </c>
      <c r="J23" s="69" t="s">
        <v>1273</v>
      </c>
      <c r="K23" s="27" t="s">
        <v>588</v>
      </c>
      <c r="L23" s="27"/>
      <c r="M23" s="27" t="s">
        <v>746</v>
      </c>
      <c r="N23" s="19" t="s">
        <v>175</v>
      </c>
      <c r="O23" s="27" t="s">
        <v>420</v>
      </c>
      <c r="P23" s="27" t="s">
        <v>731</v>
      </c>
      <c r="Q23" s="99"/>
      <c r="R23" s="14"/>
      <c r="S23" s="14"/>
    </row>
    <row r="24" spans="2:19" ht="43.5" customHeight="1">
      <c r="B24" s="29">
        <f t="shared" si="0"/>
        <v>19</v>
      </c>
      <c r="C24" s="8" t="s">
        <v>979</v>
      </c>
      <c r="D24" s="17" t="s">
        <v>785</v>
      </c>
      <c r="E24" s="17" t="s">
        <v>803</v>
      </c>
      <c r="F24" s="17" t="s">
        <v>818</v>
      </c>
      <c r="G24" s="8" t="s">
        <v>819</v>
      </c>
      <c r="H24" s="18" t="s">
        <v>820</v>
      </c>
      <c r="I24" s="27" t="s">
        <v>821</v>
      </c>
      <c r="J24" s="69" t="s">
        <v>1273</v>
      </c>
      <c r="K24" s="27" t="s">
        <v>1273</v>
      </c>
      <c r="L24" s="27"/>
      <c r="M24" s="27" t="s">
        <v>746</v>
      </c>
      <c r="N24" s="19" t="s">
        <v>175</v>
      </c>
      <c r="O24" s="27" t="s">
        <v>421</v>
      </c>
      <c r="P24" s="27" t="s">
        <v>731</v>
      </c>
      <c r="Q24" s="99" t="s">
        <v>530</v>
      </c>
      <c r="R24" s="5"/>
      <c r="S24" s="6"/>
    </row>
    <row r="25" spans="2:19" ht="58.5" customHeight="1">
      <c r="B25" s="29">
        <f t="shared" si="0"/>
        <v>20</v>
      </c>
      <c r="C25" s="8" t="s">
        <v>979</v>
      </c>
      <c r="D25" s="17" t="s">
        <v>785</v>
      </c>
      <c r="E25" s="17" t="s">
        <v>803</v>
      </c>
      <c r="F25" s="17" t="s">
        <v>818</v>
      </c>
      <c r="G25" s="8" t="s">
        <v>1005</v>
      </c>
      <c r="H25" s="18" t="s">
        <v>1004</v>
      </c>
      <c r="I25" s="27" t="s">
        <v>1171</v>
      </c>
      <c r="J25" s="69" t="s">
        <v>1254</v>
      </c>
      <c r="K25" s="69" t="s">
        <v>1297</v>
      </c>
      <c r="L25" s="27" t="s">
        <v>1246</v>
      </c>
      <c r="M25" s="27" t="s">
        <v>746</v>
      </c>
      <c r="N25" s="19" t="s">
        <v>1248</v>
      </c>
      <c r="O25" s="27"/>
      <c r="P25" s="27"/>
      <c r="Q25" s="99"/>
      <c r="R25" s="14"/>
      <c r="S25" s="14"/>
    </row>
    <row r="26" spans="2:19" ht="58.5" customHeight="1">
      <c r="B26" s="29">
        <f t="shared" si="0"/>
        <v>21</v>
      </c>
      <c r="C26" s="8" t="s">
        <v>979</v>
      </c>
      <c r="D26" s="87" t="s">
        <v>785</v>
      </c>
      <c r="E26" s="87" t="s">
        <v>803</v>
      </c>
      <c r="F26" s="87" t="s">
        <v>818</v>
      </c>
      <c r="G26" s="70" t="s">
        <v>819</v>
      </c>
      <c r="H26" s="88" t="s">
        <v>822</v>
      </c>
      <c r="I26" s="69" t="s">
        <v>1296</v>
      </c>
      <c r="J26" s="69" t="s">
        <v>808</v>
      </c>
      <c r="K26" s="69" t="s">
        <v>1273</v>
      </c>
      <c r="L26" s="28" t="s">
        <v>1186</v>
      </c>
      <c r="M26" s="27" t="s">
        <v>746</v>
      </c>
      <c r="N26" s="19" t="s">
        <v>1200</v>
      </c>
      <c r="O26" s="27" t="s">
        <v>1250</v>
      </c>
      <c r="P26" s="27" t="s">
        <v>731</v>
      </c>
      <c r="Q26" s="27"/>
      <c r="R26" s="14"/>
      <c r="S26" s="14"/>
    </row>
    <row r="27" spans="2:19" ht="73.5" customHeight="1">
      <c r="B27" s="29">
        <f t="shared" si="0"/>
        <v>22</v>
      </c>
      <c r="C27" s="8" t="s">
        <v>979</v>
      </c>
      <c r="D27" s="17" t="s">
        <v>785</v>
      </c>
      <c r="E27" s="17" t="s">
        <v>803</v>
      </c>
      <c r="F27" s="17" t="s">
        <v>823</v>
      </c>
      <c r="G27" s="8" t="s">
        <v>824</v>
      </c>
      <c r="H27" s="18" t="s">
        <v>197</v>
      </c>
      <c r="I27" s="27" t="s">
        <v>825</v>
      </c>
      <c r="J27" s="69" t="s">
        <v>588</v>
      </c>
      <c r="K27" s="27" t="s">
        <v>588</v>
      </c>
      <c r="L27" s="28"/>
      <c r="M27" s="27" t="s">
        <v>746</v>
      </c>
      <c r="N27" s="19" t="s">
        <v>176</v>
      </c>
      <c r="O27" s="27" t="s">
        <v>555</v>
      </c>
      <c r="P27" s="27" t="s">
        <v>734</v>
      </c>
      <c r="Q27" s="100" t="s">
        <v>696</v>
      </c>
      <c r="R27" s="14"/>
      <c r="S27" s="14"/>
    </row>
    <row r="28" spans="2:19" ht="58.5" customHeight="1">
      <c r="B28" s="29">
        <f t="shared" si="0"/>
        <v>23</v>
      </c>
      <c r="C28" s="8" t="s">
        <v>979</v>
      </c>
      <c r="D28" s="17" t="s">
        <v>785</v>
      </c>
      <c r="E28" s="17" t="s">
        <v>803</v>
      </c>
      <c r="F28" s="17" t="s">
        <v>823</v>
      </c>
      <c r="G28" s="8" t="s">
        <v>805</v>
      </c>
      <c r="H28" s="18" t="s">
        <v>826</v>
      </c>
      <c r="I28" s="27" t="s">
        <v>1295</v>
      </c>
      <c r="J28" s="69" t="s">
        <v>1273</v>
      </c>
      <c r="K28" s="27" t="s">
        <v>588</v>
      </c>
      <c r="L28" s="27"/>
      <c r="M28" s="27" t="s">
        <v>746</v>
      </c>
      <c r="N28" s="19" t="s">
        <v>176</v>
      </c>
      <c r="O28" s="27" t="s">
        <v>580</v>
      </c>
      <c r="P28" s="27" t="s">
        <v>734</v>
      </c>
      <c r="Q28" s="100" t="s">
        <v>696</v>
      </c>
      <c r="R28" s="14"/>
      <c r="S28" s="14"/>
    </row>
    <row r="29" spans="2:19" ht="208.5" customHeight="1">
      <c r="B29" s="29">
        <f t="shared" si="0"/>
        <v>24</v>
      </c>
      <c r="C29" s="8" t="s">
        <v>979</v>
      </c>
      <c r="D29" s="17" t="s">
        <v>785</v>
      </c>
      <c r="E29" s="17" t="s">
        <v>803</v>
      </c>
      <c r="F29" s="17" t="s">
        <v>823</v>
      </c>
      <c r="G29" s="8" t="s">
        <v>805</v>
      </c>
      <c r="H29" s="18" t="s">
        <v>410</v>
      </c>
      <c r="I29" s="27" t="s">
        <v>1294</v>
      </c>
      <c r="J29" s="69" t="s">
        <v>1273</v>
      </c>
      <c r="K29" s="27" t="s">
        <v>588</v>
      </c>
      <c r="L29" s="28"/>
      <c r="M29" s="27" t="s">
        <v>746</v>
      </c>
      <c r="N29" s="19" t="s">
        <v>175</v>
      </c>
      <c r="O29" s="27" t="s">
        <v>420</v>
      </c>
      <c r="P29" s="27" t="s">
        <v>731</v>
      </c>
      <c r="Q29" s="99"/>
      <c r="R29" s="5"/>
      <c r="S29" s="6"/>
    </row>
    <row r="30" spans="2:19" ht="73.5" customHeight="1">
      <c r="B30" s="29">
        <f t="shared" si="0"/>
        <v>25</v>
      </c>
      <c r="C30" s="8" t="s">
        <v>979</v>
      </c>
      <c r="D30" s="17" t="s">
        <v>785</v>
      </c>
      <c r="E30" s="17" t="s">
        <v>803</v>
      </c>
      <c r="F30" s="17" t="s">
        <v>827</v>
      </c>
      <c r="G30" s="8" t="s">
        <v>828</v>
      </c>
      <c r="H30" s="18" t="s">
        <v>198</v>
      </c>
      <c r="I30" s="27" t="s">
        <v>829</v>
      </c>
      <c r="J30" s="69" t="s">
        <v>588</v>
      </c>
      <c r="K30" s="27" t="s">
        <v>588</v>
      </c>
      <c r="L30" s="28"/>
      <c r="M30" s="27" t="s">
        <v>746</v>
      </c>
      <c r="N30" s="19" t="s">
        <v>176</v>
      </c>
      <c r="O30" s="27" t="s">
        <v>422</v>
      </c>
      <c r="P30" s="27" t="s">
        <v>734</v>
      </c>
      <c r="Q30" s="100" t="s">
        <v>696</v>
      </c>
      <c r="R30" s="14"/>
      <c r="S30" s="14"/>
    </row>
    <row r="31" spans="2:19" ht="58.5" customHeight="1">
      <c r="B31" s="29">
        <f t="shared" si="0"/>
        <v>26</v>
      </c>
      <c r="C31" s="8" t="s">
        <v>979</v>
      </c>
      <c r="D31" s="17" t="s">
        <v>785</v>
      </c>
      <c r="E31" s="17" t="s">
        <v>803</v>
      </c>
      <c r="F31" s="17" t="s">
        <v>830</v>
      </c>
      <c r="G31" s="8" t="s">
        <v>48</v>
      </c>
      <c r="H31" s="18" t="s">
        <v>199</v>
      </c>
      <c r="I31" s="27" t="s">
        <v>831</v>
      </c>
      <c r="J31" s="69" t="s">
        <v>588</v>
      </c>
      <c r="K31" s="27" t="s">
        <v>588</v>
      </c>
      <c r="L31" s="28"/>
      <c r="M31" s="27" t="s">
        <v>746</v>
      </c>
      <c r="N31" s="19" t="s">
        <v>176</v>
      </c>
      <c r="O31" s="28" t="s">
        <v>368</v>
      </c>
      <c r="P31" s="27" t="s">
        <v>734</v>
      </c>
      <c r="Q31" s="100" t="s">
        <v>696</v>
      </c>
      <c r="R31" s="14"/>
      <c r="S31" s="14"/>
    </row>
    <row r="32" spans="2:19" ht="73.5" customHeight="1">
      <c r="B32" s="29">
        <f t="shared" si="0"/>
        <v>27</v>
      </c>
      <c r="C32" s="8" t="s">
        <v>979</v>
      </c>
      <c r="D32" s="87" t="s">
        <v>200</v>
      </c>
      <c r="E32" s="87" t="s">
        <v>832</v>
      </c>
      <c r="F32" s="87" t="s">
        <v>833</v>
      </c>
      <c r="G32" s="70" t="s">
        <v>834</v>
      </c>
      <c r="H32" s="88" t="s">
        <v>1235</v>
      </c>
      <c r="I32" s="69" t="s">
        <v>1229</v>
      </c>
      <c r="J32" s="69" t="s">
        <v>588</v>
      </c>
      <c r="K32" s="69" t="s">
        <v>588</v>
      </c>
      <c r="L32" s="28" t="s">
        <v>1231</v>
      </c>
      <c r="M32" s="27" t="s">
        <v>772</v>
      </c>
      <c r="N32" s="8" t="s">
        <v>176</v>
      </c>
      <c r="O32" s="28" t="s">
        <v>1232</v>
      </c>
      <c r="P32" s="27" t="s">
        <v>696</v>
      </c>
      <c r="Q32" s="27"/>
      <c r="R32" s="14"/>
      <c r="S32" s="14"/>
    </row>
    <row r="33" spans="2:19" ht="67.150000000000006" customHeight="1">
      <c r="B33" s="29">
        <f t="shared" si="0"/>
        <v>28</v>
      </c>
      <c r="C33" s="8" t="s">
        <v>979</v>
      </c>
      <c r="D33" s="17" t="s">
        <v>200</v>
      </c>
      <c r="E33" s="17" t="s">
        <v>832</v>
      </c>
      <c r="F33" s="17" t="s">
        <v>833</v>
      </c>
      <c r="G33" s="8" t="s">
        <v>834</v>
      </c>
      <c r="H33" s="18" t="s">
        <v>835</v>
      </c>
      <c r="I33" s="27" t="s">
        <v>1293</v>
      </c>
      <c r="J33" s="69" t="s">
        <v>588</v>
      </c>
      <c r="K33" s="27" t="s">
        <v>588</v>
      </c>
      <c r="L33" s="28"/>
      <c r="M33" s="27" t="s">
        <v>746</v>
      </c>
      <c r="N33" s="19" t="s">
        <v>175</v>
      </c>
      <c r="O33" s="28" t="s">
        <v>423</v>
      </c>
      <c r="P33" s="27" t="s">
        <v>731</v>
      </c>
      <c r="Q33" s="99" t="s">
        <v>530</v>
      </c>
      <c r="R33" s="5"/>
      <c r="S33" s="6"/>
    </row>
    <row r="34" spans="2:19" ht="43.5" customHeight="1">
      <c r="B34" s="29">
        <f t="shared" si="0"/>
        <v>29</v>
      </c>
      <c r="C34" s="8" t="s">
        <v>979</v>
      </c>
      <c r="D34" s="17" t="s">
        <v>200</v>
      </c>
      <c r="E34" s="17" t="s">
        <v>832</v>
      </c>
      <c r="F34" s="17" t="s">
        <v>836</v>
      </c>
      <c r="G34" s="8" t="s">
        <v>837</v>
      </c>
      <c r="H34" s="18" t="s">
        <v>201</v>
      </c>
      <c r="I34" s="27" t="s">
        <v>838</v>
      </c>
      <c r="J34" s="69" t="s">
        <v>588</v>
      </c>
      <c r="K34" s="27" t="s">
        <v>588</v>
      </c>
      <c r="L34" s="28"/>
      <c r="M34" s="27" t="s">
        <v>746</v>
      </c>
      <c r="N34" s="19" t="s">
        <v>176</v>
      </c>
      <c r="O34" s="27" t="s">
        <v>424</v>
      </c>
      <c r="P34" s="27" t="s">
        <v>734</v>
      </c>
      <c r="Q34" s="100" t="s">
        <v>696</v>
      </c>
      <c r="R34" s="14"/>
      <c r="S34" s="14"/>
    </row>
    <row r="35" spans="2:19" ht="58.5" customHeight="1">
      <c r="B35" s="29">
        <f t="shared" si="0"/>
        <v>30</v>
      </c>
      <c r="C35" s="8" t="s">
        <v>979</v>
      </c>
      <c r="D35" s="17" t="s">
        <v>200</v>
      </c>
      <c r="E35" s="17" t="s">
        <v>832</v>
      </c>
      <c r="F35" s="17" t="s">
        <v>839</v>
      </c>
      <c r="G35" s="8" t="s">
        <v>840</v>
      </c>
      <c r="H35" s="18" t="s">
        <v>202</v>
      </c>
      <c r="I35" s="27" t="s">
        <v>841</v>
      </c>
      <c r="J35" s="69" t="s">
        <v>588</v>
      </c>
      <c r="K35" s="27" t="s">
        <v>588</v>
      </c>
      <c r="L35" s="28"/>
      <c r="M35" s="27" t="s">
        <v>746</v>
      </c>
      <c r="N35" s="19" t="s">
        <v>175</v>
      </c>
      <c r="O35" s="28" t="s">
        <v>986</v>
      </c>
      <c r="P35" s="27" t="s">
        <v>731</v>
      </c>
      <c r="Q35" s="99" t="s">
        <v>530</v>
      </c>
      <c r="R35" s="5"/>
      <c r="S35" s="6"/>
    </row>
    <row r="36" spans="2:19" ht="73.5" customHeight="1">
      <c r="B36" s="29">
        <f t="shared" si="0"/>
        <v>31</v>
      </c>
      <c r="C36" s="8" t="s">
        <v>979</v>
      </c>
      <c r="D36" s="17" t="s">
        <v>200</v>
      </c>
      <c r="E36" s="17" t="s">
        <v>832</v>
      </c>
      <c r="F36" s="17" t="s">
        <v>842</v>
      </c>
      <c r="G36" s="8" t="s">
        <v>843</v>
      </c>
      <c r="H36" s="18" t="s">
        <v>203</v>
      </c>
      <c r="I36" s="27" t="s">
        <v>1292</v>
      </c>
      <c r="J36" s="69" t="s">
        <v>588</v>
      </c>
      <c r="K36" s="27" t="s">
        <v>588</v>
      </c>
      <c r="L36" s="28"/>
      <c r="M36" s="27" t="s">
        <v>746</v>
      </c>
      <c r="N36" s="19" t="s">
        <v>175</v>
      </c>
      <c r="O36" s="28" t="s">
        <v>987</v>
      </c>
      <c r="P36" s="27" t="s">
        <v>1414</v>
      </c>
      <c r="Q36" s="99"/>
      <c r="R36" s="5"/>
      <c r="S36" s="6"/>
    </row>
    <row r="37" spans="2:19" ht="88.5" customHeight="1">
      <c r="B37" s="29">
        <f t="shared" si="0"/>
        <v>32</v>
      </c>
      <c r="C37" s="8" t="s">
        <v>979</v>
      </c>
      <c r="D37" s="17" t="s">
        <v>200</v>
      </c>
      <c r="E37" s="17" t="s">
        <v>844</v>
      </c>
      <c r="F37" s="17" t="s">
        <v>845</v>
      </c>
      <c r="G37" s="8" t="s">
        <v>205</v>
      </c>
      <c r="H37" s="18" t="s">
        <v>846</v>
      </c>
      <c r="I37" s="27" t="s">
        <v>847</v>
      </c>
      <c r="J37" s="69" t="s">
        <v>588</v>
      </c>
      <c r="K37" s="27" t="s">
        <v>588</v>
      </c>
      <c r="L37" s="28"/>
      <c r="M37" s="27" t="s">
        <v>746</v>
      </c>
      <c r="N37" s="19" t="s">
        <v>176</v>
      </c>
      <c r="O37" s="28" t="s">
        <v>425</v>
      </c>
      <c r="P37" s="27" t="s">
        <v>734</v>
      </c>
      <c r="Q37" s="100" t="s">
        <v>696</v>
      </c>
      <c r="R37" s="14"/>
      <c r="S37" s="14"/>
    </row>
    <row r="38" spans="2:19" ht="78.75">
      <c r="B38" s="29">
        <f t="shared" ref="B38:B73" si="1">ROW()-5</f>
        <v>33</v>
      </c>
      <c r="C38" s="8" t="s">
        <v>979</v>
      </c>
      <c r="D38" s="17" t="s">
        <v>200</v>
      </c>
      <c r="E38" s="17" t="s">
        <v>844</v>
      </c>
      <c r="F38" s="17" t="s">
        <v>845</v>
      </c>
      <c r="G38" s="8" t="s">
        <v>205</v>
      </c>
      <c r="H38" s="18" t="s">
        <v>411</v>
      </c>
      <c r="I38" s="27" t="s">
        <v>1291</v>
      </c>
      <c r="J38" s="69" t="s">
        <v>588</v>
      </c>
      <c r="K38" s="27" t="s">
        <v>588</v>
      </c>
      <c r="L38" s="28"/>
      <c r="M38" s="27" t="s">
        <v>746</v>
      </c>
      <c r="N38" s="19" t="s">
        <v>1411</v>
      </c>
      <c r="O38" s="28" t="s">
        <v>988</v>
      </c>
      <c r="P38" s="27" t="s">
        <v>731</v>
      </c>
      <c r="Q38" s="99" t="s">
        <v>530</v>
      </c>
      <c r="R38" s="5"/>
      <c r="S38" s="6"/>
    </row>
    <row r="39" spans="2:19" ht="103.5" customHeight="1">
      <c r="B39" s="29">
        <f t="shared" si="1"/>
        <v>34</v>
      </c>
      <c r="C39" s="8" t="s">
        <v>979</v>
      </c>
      <c r="D39" s="17" t="s">
        <v>200</v>
      </c>
      <c r="E39" s="17" t="s">
        <v>844</v>
      </c>
      <c r="F39" s="17" t="s">
        <v>204</v>
      </c>
      <c r="G39" s="8" t="s">
        <v>205</v>
      </c>
      <c r="H39" s="18" t="s">
        <v>206</v>
      </c>
      <c r="I39" s="27" t="s">
        <v>848</v>
      </c>
      <c r="J39" s="69" t="s">
        <v>588</v>
      </c>
      <c r="K39" s="27" t="s">
        <v>588</v>
      </c>
      <c r="L39" s="28"/>
      <c r="M39" s="27" t="s">
        <v>746</v>
      </c>
      <c r="N39" s="19" t="s">
        <v>175</v>
      </c>
      <c r="O39" s="28" t="s">
        <v>989</v>
      </c>
      <c r="P39" s="27" t="s">
        <v>731</v>
      </c>
      <c r="Q39" s="99" t="s">
        <v>530</v>
      </c>
      <c r="R39" s="5"/>
      <c r="S39" s="6"/>
    </row>
    <row r="40" spans="2:19" ht="103.5" customHeight="1">
      <c r="B40" s="29">
        <f t="shared" si="1"/>
        <v>35</v>
      </c>
      <c r="C40" s="8" t="s">
        <v>979</v>
      </c>
      <c r="D40" s="17" t="s">
        <v>200</v>
      </c>
      <c r="E40" s="17" t="s">
        <v>844</v>
      </c>
      <c r="F40" s="17" t="s">
        <v>204</v>
      </c>
      <c r="G40" s="8" t="s">
        <v>205</v>
      </c>
      <c r="H40" s="18" t="s">
        <v>849</v>
      </c>
      <c r="I40" s="27" t="s">
        <v>1290</v>
      </c>
      <c r="J40" s="69" t="s">
        <v>588</v>
      </c>
      <c r="K40" s="27" t="s">
        <v>588</v>
      </c>
      <c r="L40" s="28"/>
      <c r="M40" s="27" t="s">
        <v>746</v>
      </c>
      <c r="N40" s="19" t="s">
        <v>1411</v>
      </c>
      <c r="O40" s="28" t="s">
        <v>990</v>
      </c>
      <c r="P40" s="27" t="s">
        <v>731</v>
      </c>
      <c r="Q40" s="99" t="s">
        <v>530</v>
      </c>
      <c r="R40" s="5"/>
      <c r="S40" s="6"/>
    </row>
    <row r="41" spans="2:19" ht="58.5" customHeight="1">
      <c r="B41" s="29">
        <f t="shared" si="1"/>
        <v>36</v>
      </c>
      <c r="C41" s="8" t="s">
        <v>979</v>
      </c>
      <c r="D41" s="17" t="s">
        <v>200</v>
      </c>
      <c r="E41" s="17" t="s">
        <v>844</v>
      </c>
      <c r="F41" s="17" t="s">
        <v>204</v>
      </c>
      <c r="G41" s="8" t="s">
        <v>205</v>
      </c>
      <c r="H41" s="18" t="s">
        <v>207</v>
      </c>
      <c r="I41" s="27" t="s">
        <v>1289</v>
      </c>
      <c r="J41" s="69" t="s">
        <v>588</v>
      </c>
      <c r="K41" s="27" t="s">
        <v>588</v>
      </c>
      <c r="L41" s="28"/>
      <c r="M41" s="27" t="s">
        <v>746</v>
      </c>
      <c r="N41" s="19" t="s">
        <v>175</v>
      </c>
      <c r="O41" s="28" t="s">
        <v>550</v>
      </c>
      <c r="P41" s="27" t="s">
        <v>731</v>
      </c>
      <c r="Q41" s="99" t="s">
        <v>530</v>
      </c>
      <c r="R41" s="5"/>
      <c r="S41" s="6"/>
    </row>
    <row r="42" spans="2:19" ht="58.5" customHeight="1">
      <c r="B42" s="29">
        <f t="shared" si="1"/>
        <v>37</v>
      </c>
      <c r="C42" s="8" t="s">
        <v>979</v>
      </c>
      <c r="D42" s="17" t="s">
        <v>200</v>
      </c>
      <c r="E42" s="17" t="s">
        <v>844</v>
      </c>
      <c r="F42" s="17" t="s">
        <v>208</v>
      </c>
      <c r="G42" s="8" t="s">
        <v>205</v>
      </c>
      <c r="H42" s="18" t="s">
        <v>209</v>
      </c>
      <c r="I42" s="27" t="s">
        <v>850</v>
      </c>
      <c r="J42" s="69" t="s">
        <v>588</v>
      </c>
      <c r="K42" s="27" t="s">
        <v>588</v>
      </c>
      <c r="L42" s="27"/>
      <c r="M42" s="27" t="s">
        <v>746</v>
      </c>
      <c r="N42" s="19" t="s">
        <v>176</v>
      </c>
      <c r="O42" s="28" t="s">
        <v>467</v>
      </c>
      <c r="P42" s="27" t="s">
        <v>734</v>
      </c>
      <c r="Q42" s="100" t="s">
        <v>696</v>
      </c>
      <c r="R42" s="14"/>
      <c r="S42" s="14"/>
    </row>
    <row r="43" spans="2:19" ht="72" customHeight="1">
      <c r="B43" s="29">
        <f t="shared" si="1"/>
        <v>38</v>
      </c>
      <c r="C43" s="8" t="s">
        <v>979</v>
      </c>
      <c r="D43" s="17" t="s">
        <v>200</v>
      </c>
      <c r="E43" s="17" t="s">
        <v>844</v>
      </c>
      <c r="F43" s="17" t="s">
        <v>208</v>
      </c>
      <c r="G43" s="8" t="s">
        <v>205</v>
      </c>
      <c r="H43" s="18" t="s">
        <v>851</v>
      </c>
      <c r="I43" s="27" t="s">
        <v>1288</v>
      </c>
      <c r="J43" s="69" t="s">
        <v>588</v>
      </c>
      <c r="K43" s="27" t="s">
        <v>588</v>
      </c>
      <c r="L43" s="27"/>
      <c r="M43" s="27" t="s">
        <v>746</v>
      </c>
      <c r="N43" s="19" t="s">
        <v>175</v>
      </c>
      <c r="O43" s="28" t="s">
        <v>426</v>
      </c>
      <c r="P43" s="27" t="s">
        <v>1415</v>
      </c>
      <c r="Q43" s="99"/>
      <c r="R43" s="5"/>
      <c r="S43" s="6"/>
    </row>
    <row r="44" spans="2:19" ht="58.5" customHeight="1">
      <c r="B44" s="29">
        <f t="shared" si="1"/>
        <v>39</v>
      </c>
      <c r="C44" s="8" t="s">
        <v>979</v>
      </c>
      <c r="D44" s="17" t="s">
        <v>200</v>
      </c>
      <c r="E44" s="17" t="s">
        <v>844</v>
      </c>
      <c r="F44" s="17" t="s">
        <v>852</v>
      </c>
      <c r="G44" s="8" t="s">
        <v>853</v>
      </c>
      <c r="H44" s="18" t="s">
        <v>210</v>
      </c>
      <c r="I44" s="27" t="s">
        <v>854</v>
      </c>
      <c r="J44" s="69" t="s">
        <v>588</v>
      </c>
      <c r="K44" s="27" t="s">
        <v>588</v>
      </c>
      <c r="L44" s="27"/>
      <c r="M44" s="27" t="s">
        <v>746</v>
      </c>
      <c r="N44" s="19" t="s">
        <v>175</v>
      </c>
      <c r="O44" s="28" t="s">
        <v>991</v>
      </c>
      <c r="P44" s="27" t="s">
        <v>1414</v>
      </c>
      <c r="Q44" s="99"/>
      <c r="R44" s="5"/>
      <c r="S44" s="6"/>
    </row>
    <row r="45" spans="2:19" ht="58.5" customHeight="1">
      <c r="B45" s="29">
        <f t="shared" si="1"/>
        <v>40</v>
      </c>
      <c r="C45" s="8" t="s">
        <v>979</v>
      </c>
      <c r="D45" s="17" t="s">
        <v>200</v>
      </c>
      <c r="E45" s="17" t="s">
        <v>855</v>
      </c>
      <c r="F45" s="17" t="s">
        <v>856</v>
      </c>
      <c r="G45" s="8" t="s">
        <v>857</v>
      </c>
      <c r="H45" s="18" t="s">
        <v>858</v>
      </c>
      <c r="I45" s="27" t="s">
        <v>859</v>
      </c>
      <c r="J45" s="98" t="s">
        <v>1238</v>
      </c>
      <c r="K45" s="98" t="s">
        <v>1238</v>
      </c>
      <c r="L45" s="27" t="s">
        <v>1255</v>
      </c>
      <c r="M45" s="27" t="s">
        <v>746</v>
      </c>
      <c r="N45" s="19" t="s">
        <v>176</v>
      </c>
      <c r="O45" s="28" t="s">
        <v>1233</v>
      </c>
      <c r="P45" s="69" t="s">
        <v>734</v>
      </c>
      <c r="Q45" s="69"/>
      <c r="R45" s="14"/>
      <c r="S45" s="14"/>
    </row>
    <row r="46" spans="2:19" ht="58.5" customHeight="1">
      <c r="B46" s="29">
        <f t="shared" si="1"/>
        <v>41</v>
      </c>
      <c r="C46" s="8" t="s">
        <v>979</v>
      </c>
      <c r="D46" s="17" t="s">
        <v>200</v>
      </c>
      <c r="E46" s="17" t="s">
        <v>855</v>
      </c>
      <c r="F46" s="17" t="s">
        <v>860</v>
      </c>
      <c r="G46" s="8" t="s">
        <v>861</v>
      </c>
      <c r="H46" s="18" t="s">
        <v>862</v>
      </c>
      <c r="I46" s="27" t="s">
        <v>863</v>
      </c>
      <c r="J46" s="98" t="s">
        <v>1238</v>
      </c>
      <c r="K46" s="98" t="s">
        <v>1238</v>
      </c>
      <c r="L46" s="27" t="s">
        <v>1255</v>
      </c>
      <c r="M46" s="27" t="s">
        <v>746</v>
      </c>
      <c r="N46" s="19" t="s">
        <v>176</v>
      </c>
      <c r="O46" s="27" t="s">
        <v>1234</v>
      </c>
      <c r="P46" s="27"/>
      <c r="Q46" s="69"/>
      <c r="R46" s="14"/>
      <c r="S46" s="14"/>
    </row>
    <row r="47" spans="2:19" ht="58.5" customHeight="1">
      <c r="B47" s="29">
        <f t="shared" si="1"/>
        <v>42</v>
      </c>
      <c r="C47" s="8" t="s">
        <v>979</v>
      </c>
      <c r="D47" s="17" t="s">
        <v>200</v>
      </c>
      <c r="E47" s="17" t="s">
        <v>855</v>
      </c>
      <c r="F47" s="17" t="s">
        <v>864</v>
      </c>
      <c r="G47" s="8" t="s">
        <v>865</v>
      </c>
      <c r="H47" s="18" t="s">
        <v>866</v>
      </c>
      <c r="I47" s="27" t="s">
        <v>867</v>
      </c>
      <c r="J47" s="98" t="s">
        <v>1238</v>
      </c>
      <c r="K47" s="98" t="s">
        <v>1238</v>
      </c>
      <c r="L47" s="27" t="s">
        <v>1255</v>
      </c>
      <c r="M47" s="27" t="s">
        <v>772</v>
      </c>
      <c r="N47" s="8" t="s">
        <v>176</v>
      </c>
      <c r="O47" s="27" t="s">
        <v>1237</v>
      </c>
      <c r="P47" s="27"/>
      <c r="Q47" s="69"/>
      <c r="R47" s="14"/>
      <c r="S47" s="14"/>
    </row>
    <row r="48" spans="2:19" ht="43.5" customHeight="1">
      <c r="B48" s="29">
        <f t="shared" si="1"/>
        <v>43</v>
      </c>
      <c r="C48" s="8" t="s">
        <v>979</v>
      </c>
      <c r="D48" s="87" t="s">
        <v>200</v>
      </c>
      <c r="E48" s="87" t="s">
        <v>855</v>
      </c>
      <c r="F48" s="87" t="s">
        <v>1287</v>
      </c>
      <c r="G48" s="70" t="s">
        <v>868</v>
      </c>
      <c r="H48" s="88" t="s">
        <v>869</v>
      </c>
      <c r="I48" s="69" t="s">
        <v>1286</v>
      </c>
      <c r="J48" s="69" t="s">
        <v>808</v>
      </c>
      <c r="K48" s="69" t="s">
        <v>588</v>
      </c>
      <c r="L48" s="28" t="s">
        <v>1186</v>
      </c>
      <c r="M48" s="27" t="s">
        <v>746</v>
      </c>
      <c r="N48" s="19" t="s">
        <v>1200</v>
      </c>
      <c r="O48" s="27" t="s">
        <v>1245</v>
      </c>
      <c r="P48" s="27" t="s">
        <v>731</v>
      </c>
      <c r="Q48" s="27"/>
      <c r="R48" s="5"/>
      <c r="S48" s="6"/>
    </row>
    <row r="49" spans="2:19" ht="58.5" customHeight="1">
      <c r="B49" s="29">
        <f t="shared" si="1"/>
        <v>44</v>
      </c>
      <c r="C49" s="8" t="s">
        <v>979</v>
      </c>
      <c r="D49" s="17" t="s">
        <v>200</v>
      </c>
      <c r="E49" s="17" t="s">
        <v>870</v>
      </c>
      <c r="F49" s="17" t="s">
        <v>871</v>
      </c>
      <c r="G49" s="8" t="s">
        <v>872</v>
      </c>
      <c r="H49" s="18" t="s">
        <v>211</v>
      </c>
      <c r="I49" s="27" t="s">
        <v>873</v>
      </c>
      <c r="J49" s="69" t="s">
        <v>588</v>
      </c>
      <c r="K49" s="27" t="s">
        <v>588</v>
      </c>
      <c r="L49" s="28"/>
      <c r="M49" s="27" t="s">
        <v>746</v>
      </c>
      <c r="N49" s="19" t="s">
        <v>175</v>
      </c>
      <c r="O49" s="28" t="s">
        <v>992</v>
      </c>
      <c r="P49" s="27" t="s">
        <v>993</v>
      </c>
      <c r="Q49" s="99"/>
      <c r="R49" s="5"/>
      <c r="S49" s="6"/>
    </row>
    <row r="50" spans="2:19" ht="73.5" customHeight="1">
      <c r="B50" s="29">
        <f t="shared" si="1"/>
        <v>45</v>
      </c>
      <c r="C50" s="8" t="s">
        <v>979</v>
      </c>
      <c r="D50" s="17" t="s">
        <v>200</v>
      </c>
      <c r="E50" s="17" t="s">
        <v>870</v>
      </c>
      <c r="F50" s="17" t="s">
        <v>871</v>
      </c>
      <c r="G50" s="8" t="s">
        <v>872</v>
      </c>
      <c r="H50" s="18" t="s">
        <v>412</v>
      </c>
      <c r="I50" s="27" t="s">
        <v>1285</v>
      </c>
      <c r="J50" s="69" t="s">
        <v>588</v>
      </c>
      <c r="K50" s="27" t="s">
        <v>588</v>
      </c>
      <c r="L50" s="28"/>
      <c r="M50" s="27" t="s">
        <v>746</v>
      </c>
      <c r="N50" s="19" t="s">
        <v>175</v>
      </c>
      <c r="O50" s="28" t="s">
        <v>994</v>
      </c>
      <c r="P50" s="27" t="s">
        <v>995</v>
      </c>
      <c r="Q50" s="99"/>
      <c r="R50" s="5"/>
      <c r="S50" s="6"/>
    </row>
    <row r="51" spans="2:19" ht="174" customHeight="1">
      <c r="B51" s="29">
        <f t="shared" si="1"/>
        <v>46</v>
      </c>
      <c r="C51" s="8" t="s">
        <v>979</v>
      </c>
      <c r="D51" s="87" t="s">
        <v>200</v>
      </c>
      <c r="E51" s="87" t="s">
        <v>874</v>
      </c>
      <c r="F51" s="87" t="s">
        <v>875</v>
      </c>
      <c r="G51" s="70" t="s">
        <v>876</v>
      </c>
      <c r="H51" s="88" t="s">
        <v>877</v>
      </c>
      <c r="I51" s="69" t="s">
        <v>1284</v>
      </c>
      <c r="J51" s="69" t="s">
        <v>808</v>
      </c>
      <c r="K51" s="69" t="s">
        <v>588</v>
      </c>
      <c r="L51" s="28" t="s">
        <v>1186</v>
      </c>
      <c r="M51" s="27" t="s">
        <v>746</v>
      </c>
      <c r="N51" s="19" t="s">
        <v>1248</v>
      </c>
      <c r="O51" s="27" t="s">
        <v>1249</v>
      </c>
      <c r="P51" s="27" t="s">
        <v>734</v>
      </c>
      <c r="Q51" s="27"/>
      <c r="R51" s="5"/>
      <c r="S51" s="6"/>
    </row>
    <row r="52" spans="2:19" ht="103.5" customHeight="1">
      <c r="B52" s="29">
        <f t="shared" si="1"/>
        <v>47</v>
      </c>
      <c r="C52" s="8" t="s">
        <v>979</v>
      </c>
      <c r="D52" s="17" t="s">
        <v>200</v>
      </c>
      <c r="E52" s="17" t="s">
        <v>874</v>
      </c>
      <c r="F52" s="17" t="s">
        <v>878</v>
      </c>
      <c r="G52" s="8" t="s">
        <v>879</v>
      </c>
      <c r="H52" s="18" t="s">
        <v>212</v>
      </c>
      <c r="I52" s="27" t="s">
        <v>880</v>
      </c>
      <c r="J52" s="69" t="s">
        <v>588</v>
      </c>
      <c r="K52" s="27" t="s">
        <v>588</v>
      </c>
      <c r="L52" s="28"/>
      <c r="M52" s="27" t="s">
        <v>746</v>
      </c>
      <c r="N52" s="19" t="s">
        <v>175</v>
      </c>
      <c r="O52" s="28" t="s">
        <v>996</v>
      </c>
      <c r="P52" s="27" t="s">
        <v>1414</v>
      </c>
      <c r="Q52" s="99"/>
      <c r="R52" s="5"/>
      <c r="S52" s="6"/>
    </row>
    <row r="53" spans="2:19" ht="103.5" customHeight="1">
      <c r="B53" s="29">
        <f t="shared" si="1"/>
        <v>48</v>
      </c>
      <c r="C53" s="8" t="s">
        <v>979</v>
      </c>
      <c r="D53" s="17" t="s">
        <v>881</v>
      </c>
      <c r="E53" s="17" t="s">
        <v>882</v>
      </c>
      <c r="F53" s="17" t="s">
        <v>883</v>
      </c>
      <c r="G53" s="8" t="s">
        <v>884</v>
      </c>
      <c r="H53" s="18" t="s">
        <v>885</v>
      </c>
      <c r="I53" s="27" t="s">
        <v>886</v>
      </c>
      <c r="J53" s="98" t="s">
        <v>1238</v>
      </c>
      <c r="K53" s="98" t="s">
        <v>1238</v>
      </c>
      <c r="L53" s="27" t="s">
        <v>1255</v>
      </c>
      <c r="M53" s="27" t="s">
        <v>772</v>
      </c>
      <c r="N53" s="19" t="s">
        <v>1198</v>
      </c>
      <c r="O53" s="27" t="s">
        <v>1266</v>
      </c>
      <c r="P53" s="27"/>
      <c r="Q53" s="27"/>
      <c r="R53" s="5"/>
      <c r="S53" s="6"/>
    </row>
    <row r="54" spans="2:19" ht="58.5" customHeight="1">
      <c r="B54" s="29">
        <f t="shared" si="1"/>
        <v>49</v>
      </c>
      <c r="C54" s="8" t="s">
        <v>979</v>
      </c>
      <c r="D54" s="17" t="s">
        <v>881</v>
      </c>
      <c r="E54" s="17" t="s">
        <v>882</v>
      </c>
      <c r="F54" s="17" t="s">
        <v>883</v>
      </c>
      <c r="G54" s="8" t="s">
        <v>884</v>
      </c>
      <c r="H54" s="18" t="s">
        <v>887</v>
      </c>
      <c r="I54" s="27" t="s">
        <v>1283</v>
      </c>
      <c r="J54" s="69" t="s">
        <v>588</v>
      </c>
      <c r="K54" s="27" t="s">
        <v>588</v>
      </c>
      <c r="L54" s="28"/>
      <c r="M54" s="27" t="s">
        <v>746</v>
      </c>
      <c r="N54" s="19" t="s">
        <v>176</v>
      </c>
      <c r="O54" s="27" t="s">
        <v>580</v>
      </c>
      <c r="P54" s="27" t="s">
        <v>734</v>
      </c>
      <c r="Q54" s="100" t="s">
        <v>696</v>
      </c>
      <c r="R54" s="14"/>
      <c r="S54" s="14"/>
    </row>
    <row r="55" spans="2:19" ht="58.5" customHeight="1">
      <c r="B55" s="29">
        <f t="shared" si="1"/>
        <v>50</v>
      </c>
      <c r="C55" s="8" t="s">
        <v>979</v>
      </c>
      <c r="D55" s="17" t="s">
        <v>881</v>
      </c>
      <c r="E55" s="17" t="s">
        <v>882</v>
      </c>
      <c r="F55" s="17" t="s">
        <v>883</v>
      </c>
      <c r="G55" s="8" t="s">
        <v>884</v>
      </c>
      <c r="H55" s="18" t="s">
        <v>413</v>
      </c>
      <c r="I55" s="27" t="s">
        <v>1282</v>
      </c>
      <c r="J55" s="69" t="s">
        <v>588</v>
      </c>
      <c r="K55" s="27" t="s">
        <v>588</v>
      </c>
      <c r="L55" s="27"/>
      <c r="M55" s="27" t="s">
        <v>746</v>
      </c>
      <c r="N55" s="19" t="s">
        <v>176</v>
      </c>
      <c r="O55" s="27" t="s">
        <v>177</v>
      </c>
      <c r="P55" s="27" t="s">
        <v>734</v>
      </c>
      <c r="Q55" s="100" t="s">
        <v>696</v>
      </c>
      <c r="R55" s="14"/>
      <c r="S55" s="14"/>
    </row>
    <row r="56" spans="2:19" ht="73.5" customHeight="1">
      <c r="B56" s="29">
        <f t="shared" si="1"/>
        <v>51</v>
      </c>
      <c r="C56" s="8" t="s">
        <v>979</v>
      </c>
      <c r="D56" s="17" t="s">
        <v>881</v>
      </c>
      <c r="E56" s="17" t="s">
        <v>882</v>
      </c>
      <c r="F56" s="17" t="s">
        <v>883</v>
      </c>
      <c r="G56" s="8" t="s">
        <v>884</v>
      </c>
      <c r="H56" s="22" t="s">
        <v>414</v>
      </c>
      <c r="I56" s="27" t="s">
        <v>1281</v>
      </c>
      <c r="J56" s="69" t="s">
        <v>588</v>
      </c>
      <c r="K56" s="27" t="s">
        <v>588</v>
      </c>
      <c r="L56" s="28"/>
      <c r="M56" s="27" t="s">
        <v>746</v>
      </c>
      <c r="N56" s="19" t="s">
        <v>176</v>
      </c>
      <c r="O56" s="27" t="s">
        <v>177</v>
      </c>
      <c r="P56" s="27" t="s">
        <v>734</v>
      </c>
      <c r="Q56" s="100" t="s">
        <v>696</v>
      </c>
      <c r="R56" s="14"/>
      <c r="S56" s="14"/>
    </row>
    <row r="57" spans="2:19" ht="43.5" customHeight="1">
      <c r="B57" s="29">
        <f t="shared" si="1"/>
        <v>52</v>
      </c>
      <c r="C57" s="8" t="s">
        <v>979</v>
      </c>
      <c r="D57" s="17" t="s">
        <v>881</v>
      </c>
      <c r="E57" s="17" t="s">
        <v>882</v>
      </c>
      <c r="F57" s="17" t="s">
        <v>883</v>
      </c>
      <c r="G57" s="8" t="s">
        <v>884</v>
      </c>
      <c r="H57" s="22" t="s">
        <v>415</v>
      </c>
      <c r="I57" s="27" t="s">
        <v>1280</v>
      </c>
      <c r="J57" s="69" t="s">
        <v>588</v>
      </c>
      <c r="K57" s="27" t="s">
        <v>588</v>
      </c>
      <c r="L57" s="28"/>
      <c r="M57" s="27" t="s">
        <v>746</v>
      </c>
      <c r="N57" s="19" t="s">
        <v>176</v>
      </c>
      <c r="O57" s="27" t="s">
        <v>177</v>
      </c>
      <c r="P57" s="27" t="s">
        <v>734</v>
      </c>
      <c r="Q57" s="100" t="s">
        <v>696</v>
      </c>
      <c r="R57" s="14"/>
      <c r="S57" s="14"/>
    </row>
    <row r="58" spans="2:19" ht="43.5" customHeight="1">
      <c r="B58" s="29">
        <f t="shared" si="1"/>
        <v>53</v>
      </c>
      <c r="C58" s="8" t="s">
        <v>979</v>
      </c>
      <c r="D58" s="17" t="s">
        <v>881</v>
      </c>
      <c r="E58" s="17" t="s">
        <v>882</v>
      </c>
      <c r="F58" s="17" t="s">
        <v>888</v>
      </c>
      <c r="G58" s="8" t="s">
        <v>889</v>
      </c>
      <c r="H58" s="22" t="s">
        <v>890</v>
      </c>
      <c r="I58" s="27" t="s">
        <v>891</v>
      </c>
      <c r="J58" s="69" t="s">
        <v>588</v>
      </c>
      <c r="K58" s="27" t="s">
        <v>588</v>
      </c>
      <c r="L58" s="28"/>
      <c r="M58" s="27" t="s">
        <v>746</v>
      </c>
      <c r="N58" s="19" t="s">
        <v>176</v>
      </c>
      <c r="O58" s="27" t="s">
        <v>427</v>
      </c>
      <c r="P58" s="27" t="s">
        <v>734</v>
      </c>
      <c r="Q58" s="100" t="s">
        <v>696</v>
      </c>
      <c r="R58" s="14"/>
      <c r="S58" s="14"/>
    </row>
    <row r="59" spans="2:19" ht="43.5" customHeight="1">
      <c r="B59" s="29">
        <f t="shared" si="1"/>
        <v>54</v>
      </c>
      <c r="C59" s="8" t="s">
        <v>979</v>
      </c>
      <c r="D59" s="87" t="s">
        <v>881</v>
      </c>
      <c r="E59" s="87" t="s">
        <v>892</v>
      </c>
      <c r="F59" s="87" t="s">
        <v>893</v>
      </c>
      <c r="G59" s="70" t="s">
        <v>894</v>
      </c>
      <c r="H59" s="94" t="s">
        <v>895</v>
      </c>
      <c r="I59" s="69" t="s">
        <v>896</v>
      </c>
      <c r="J59" s="69" t="s">
        <v>808</v>
      </c>
      <c r="K59" s="69" t="s">
        <v>897</v>
      </c>
      <c r="L59" s="28" t="s">
        <v>1186</v>
      </c>
      <c r="M59" s="27" t="s">
        <v>746</v>
      </c>
      <c r="N59" s="19" t="s">
        <v>1200</v>
      </c>
      <c r="O59" s="27" t="s">
        <v>1240</v>
      </c>
      <c r="P59" s="27" t="s">
        <v>776</v>
      </c>
      <c r="Q59" s="27"/>
      <c r="R59" s="5"/>
      <c r="S59" s="6"/>
    </row>
    <row r="60" spans="2:19" ht="47.25">
      <c r="B60" s="29">
        <f t="shared" si="1"/>
        <v>55</v>
      </c>
      <c r="C60" s="8" t="s">
        <v>979</v>
      </c>
      <c r="D60" s="17" t="s">
        <v>881</v>
      </c>
      <c r="E60" s="17" t="s">
        <v>892</v>
      </c>
      <c r="F60" s="17" t="s">
        <v>893</v>
      </c>
      <c r="G60" s="8" t="s">
        <v>894</v>
      </c>
      <c r="H60" s="18" t="s">
        <v>898</v>
      </c>
      <c r="I60" s="27" t="s">
        <v>1279</v>
      </c>
      <c r="J60" s="69" t="s">
        <v>588</v>
      </c>
      <c r="K60" s="27" t="s">
        <v>588</v>
      </c>
      <c r="L60" s="28"/>
      <c r="M60" s="27" t="s">
        <v>746</v>
      </c>
      <c r="N60" s="19" t="s">
        <v>175</v>
      </c>
      <c r="O60" s="28" t="s">
        <v>997</v>
      </c>
      <c r="P60" s="28" t="s">
        <v>1416</v>
      </c>
      <c r="Q60" s="99"/>
      <c r="R60" s="5"/>
      <c r="S60" s="6"/>
    </row>
    <row r="61" spans="2:19" ht="133.5" customHeight="1">
      <c r="B61" s="29">
        <f t="shared" si="1"/>
        <v>56</v>
      </c>
      <c r="C61" s="8" t="s">
        <v>979</v>
      </c>
      <c r="D61" s="17" t="s">
        <v>881</v>
      </c>
      <c r="E61" s="17" t="s">
        <v>892</v>
      </c>
      <c r="F61" s="17" t="s">
        <v>218</v>
      </c>
      <c r="G61" s="8" t="s">
        <v>894</v>
      </c>
      <c r="H61" s="18" t="s">
        <v>219</v>
      </c>
      <c r="I61" s="27" t="s">
        <v>899</v>
      </c>
      <c r="J61" s="69" t="s">
        <v>588</v>
      </c>
      <c r="K61" s="27" t="s">
        <v>588</v>
      </c>
      <c r="L61" s="28"/>
      <c r="M61" s="27" t="s">
        <v>746</v>
      </c>
      <c r="N61" s="19" t="s">
        <v>176</v>
      </c>
      <c r="O61" s="28" t="s">
        <v>428</v>
      </c>
      <c r="P61" s="27" t="s">
        <v>734</v>
      </c>
      <c r="Q61" s="100" t="s">
        <v>696</v>
      </c>
      <c r="R61" s="14"/>
      <c r="S61" s="14"/>
    </row>
    <row r="62" spans="2:19" ht="58.5" customHeight="1">
      <c r="B62" s="29">
        <f t="shared" si="1"/>
        <v>57</v>
      </c>
      <c r="C62" s="8" t="s">
        <v>979</v>
      </c>
      <c r="D62" s="17" t="s">
        <v>881</v>
      </c>
      <c r="E62" s="17" t="s">
        <v>892</v>
      </c>
      <c r="F62" s="17" t="s">
        <v>220</v>
      </c>
      <c r="G62" s="23" t="s">
        <v>894</v>
      </c>
      <c r="H62" s="93" t="s">
        <v>221</v>
      </c>
      <c r="I62" s="30" t="s">
        <v>900</v>
      </c>
      <c r="J62" s="98" t="s">
        <v>588</v>
      </c>
      <c r="K62" s="30" t="s">
        <v>588</v>
      </c>
      <c r="L62" s="28"/>
      <c r="M62" s="27" t="s">
        <v>746</v>
      </c>
      <c r="N62" s="19" t="s">
        <v>175</v>
      </c>
      <c r="O62" s="28" t="s">
        <v>998</v>
      </c>
      <c r="P62" s="27" t="s">
        <v>731</v>
      </c>
      <c r="Q62" s="99" t="s">
        <v>530</v>
      </c>
      <c r="R62" s="5"/>
      <c r="S62" s="6"/>
    </row>
    <row r="63" spans="2:19" ht="47.25">
      <c r="B63" s="29">
        <f t="shared" si="1"/>
        <v>58</v>
      </c>
      <c r="C63" s="8" t="s">
        <v>979</v>
      </c>
      <c r="D63" s="17" t="s">
        <v>901</v>
      </c>
      <c r="E63" s="17" t="s">
        <v>902</v>
      </c>
      <c r="F63" s="17" t="s">
        <v>903</v>
      </c>
      <c r="G63" s="23" t="s">
        <v>904</v>
      </c>
      <c r="H63" s="93" t="s">
        <v>222</v>
      </c>
      <c r="I63" s="30" t="s">
        <v>905</v>
      </c>
      <c r="J63" s="98" t="s">
        <v>588</v>
      </c>
      <c r="K63" s="30" t="s">
        <v>588</v>
      </c>
      <c r="L63" s="28"/>
      <c r="M63" s="27" t="s">
        <v>746</v>
      </c>
      <c r="N63" s="19" t="s">
        <v>175</v>
      </c>
      <c r="O63" s="28" t="s">
        <v>999</v>
      </c>
      <c r="P63" s="27" t="s">
        <v>1417</v>
      </c>
      <c r="Q63" s="99"/>
      <c r="R63" s="5"/>
      <c r="S63" s="6"/>
    </row>
    <row r="64" spans="2:19" ht="47.25">
      <c r="B64" s="29">
        <f t="shared" si="1"/>
        <v>59</v>
      </c>
      <c r="C64" s="8" t="s">
        <v>979</v>
      </c>
      <c r="D64" s="95" t="s">
        <v>901</v>
      </c>
      <c r="E64" s="95" t="s">
        <v>902</v>
      </c>
      <c r="F64" s="95" t="s">
        <v>903</v>
      </c>
      <c r="G64" s="96" t="s">
        <v>904</v>
      </c>
      <c r="H64" s="97" t="s">
        <v>906</v>
      </c>
      <c r="I64" s="98" t="s">
        <v>1278</v>
      </c>
      <c r="J64" s="98" t="s">
        <v>808</v>
      </c>
      <c r="K64" s="98" t="s">
        <v>588</v>
      </c>
      <c r="L64" s="28" t="s">
        <v>1186</v>
      </c>
      <c r="M64" s="27" t="s">
        <v>746</v>
      </c>
      <c r="N64" s="112" t="s">
        <v>1199</v>
      </c>
      <c r="O64" s="27" t="s">
        <v>1245</v>
      </c>
      <c r="P64" s="27" t="s">
        <v>731</v>
      </c>
      <c r="Q64" s="27"/>
      <c r="R64" s="5"/>
      <c r="S64" s="6"/>
    </row>
    <row r="65" spans="2:19" ht="45.95" customHeight="1">
      <c r="B65" s="29">
        <f t="shared" si="1"/>
        <v>60</v>
      </c>
      <c r="C65" s="8" t="s">
        <v>979</v>
      </c>
      <c r="D65" s="20" t="s">
        <v>901</v>
      </c>
      <c r="E65" s="20" t="s">
        <v>907</v>
      </c>
      <c r="F65" s="20" t="s">
        <v>908</v>
      </c>
      <c r="G65" s="23" t="s">
        <v>909</v>
      </c>
      <c r="H65" s="93" t="s">
        <v>910</v>
      </c>
      <c r="I65" s="30" t="s">
        <v>911</v>
      </c>
      <c r="J65" s="98" t="s">
        <v>588</v>
      </c>
      <c r="K65" s="30" t="s">
        <v>588</v>
      </c>
      <c r="L65" s="28"/>
      <c r="M65" s="27" t="s">
        <v>746</v>
      </c>
      <c r="N65" s="19" t="s">
        <v>176</v>
      </c>
      <c r="O65" s="28" t="s">
        <v>429</v>
      </c>
      <c r="P65" s="27" t="s">
        <v>734</v>
      </c>
      <c r="Q65" s="100" t="s">
        <v>696</v>
      </c>
      <c r="R65" s="14"/>
      <c r="S65" s="14"/>
    </row>
    <row r="66" spans="2:19" ht="146.44999999999999" customHeight="1">
      <c r="B66" s="29">
        <f t="shared" si="1"/>
        <v>61</v>
      </c>
      <c r="C66" s="8" t="s">
        <v>979</v>
      </c>
      <c r="D66" s="20" t="s">
        <v>901</v>
      </c>
      <c r="E66" s="20" t="s">
        <v>907</v>
      </c>
      <c r="F66" s="20" t="s">
        <v>912</v>
      </c>
      <c r="G66" s="23" t="s">
        <v>913</v>
      </c>
      <c r="H66" s="93" t="s">
        <v>914</v>
      </c>
      <c r="I66" s="30" t="s">
        <v>915</v>
      </c>
      <c r="J66" s="98" t="s">
        <v>1238</v>
      </c>
      <c r="K66" s="98" t="s">
        <v>1238</v>
      </c>
      <c r="L66" s="27" t="s">
        <v>1255</v>
      </c>
      <c r="M66" s="27" t="s">
        <v>772</v>
      </c>
      <c r="N66" s="19" t="s">
        <v>1248</v>
      </c>
      <c r="O66" s="27" t="s">
        <v>1249</v>
      </c>
      <c r="P66" s="27"/>
      <c r="Q66" s="27"/>
      <c r="R66" s="14"/>
      <c r="S66" s="14"/>
    </row>
    <row r="67" spans="2:19" ht="63">
      <c r="B67" s="29">
        <f t="shared" si="1"/>
        <v>62</v>
      </c>
      <c r="C67" s="8" t="s">
        <v>979</v>
      </c>
      <c r="D67" s="95" t="s">
        <v>901</v>
      </c>
      <c r="E67" s="95" t="s">
        <v>907</v>
      </c>
      <c r="F67" s="95" t="s">
        <v>916</v>
      </c>
      <c r="G67" s="96" t="s">
        <v>917</v>
      </c>
      <c r="H67" s="97" t="s">
        <v>918</v>
      </c>
      <c r="I67" s="98" t="s">
        <v>919</v>
      </c>
      <c r="J67" s="98" t="s">
        <v>808</v>
      </c>
      <c r="K67" s="98" t="s">
        <v>588</v>
      </c>
      <c r="L67" s="28" t="s">
        <v>1186</v>
      </c>
      <c r="M67" s="27" t="s">
        <v>746</v>
      </c>
      <c r="N67" s="19" t="s">
        <v>1248</v>
      </c>
      <c r="O67" s="27" t="s">
        <v>1249</v>
      </c>
      <c r="P67" s="27" t="s">
        <v>734</v>
      </c>
      <c r="Q67" s="27"/>
      <c r="R67" s="5"/>
      <c r="S67" s="6"/>
    </row>
    <row r="68" spans="2:19" ht="128.44999999999999" customHeight="1">
      <c r="B68" s="29">
        <f t="shared" si="1"/>
        <v>63</v>
      </c>
      <c r="C68" s="8" t="s">
        <v>979</v>
      </c>
      <c r="D68" s="20" t="s">
        <v>901</v>
      </c>
      <c r="E68" s="20" t="s">
        <v>907</v>
      </c>
      <c r="F68" s="20" t="s">
        <v>920</v>
      </c>
      <c r="G68" s="24" t="s">
        <v>921</v>
      </c>
      <c r="H68" s="93" t="s">
        <v>922</v>
      </c>
      <c r="I68" s="31" t="s">
        <v>1277</v>
      </c>
      <c r="J68" s="98" t="s">
        <v>1238</v>
      </c>
      <c r="K68" s="98" t="s">
        <v>1238</v>
      </c>
      <c r="L68" s="27" t="s">
        <v>1255</v>
      </c>
      <c r="M68" s="27" t="s">
        <v>772</v>
      </c>
      <c r="N68" s="19" t="s">
        <v>1248</v>
      </c>
      <c r="O68" s="27" t="s">
        <v>1249</v>
      </c>
      <c r="P68" s="27"/>
      <c r="Q68" s="27"/>
      <c r="R68" s="14"/>
      <c r="S68" s="14"/>
    </row>
    <row r="69" spans="2:19" ht="45.95" customHeight="1">
      <c r="B69" s="29">
        <f t="shared" si="1"/>
        <v>64</v>
      </c>
      <c r="C69" s="8" t="s">
        <v>979</v>
      </c>
      <c r="D69" s="20" t="s">
        <v>901</v>
      </c>
      <c r="E69" s="20" t="s">
        <v>923</v>
      </c>
      <c r="F69" s="20" t="s">
        <v>924</v>
      </c>
      <c r="G69" s="24" t="s">
        <v>925</v>
      </c>
      <c r="H69" s="93" t="s">
        <v>223</v>
      </c>
      <c r="I69" s="31" t="s">
        <v>926</v>
      </c>
      <c r="J69" s="101" t="s">
        <v>588</v>
      </c>
      <c r="K69" s="31" t="s">
        <v>588</v>
      </c>
      <c r="L69" s="28"/>
      <c r="M69" s="27" t="s">
        <v>746</v>
      </c>
      <c r="N69" s="19" t="s">
        <v>175</v>
      </c>
      <c r="O69" s="28" t="s">
        <v>1000</v>
      </c>
      <c r="P69" s="27" t="s">
        <v>731</v>
      </c>
      <c r="Q69" s="99" t="s">
        <v>530</v>
      </c>
      <c r="R69" s="5"/>
      <c r="S69" s="6"/>
    </row>
    <row r="70" spans="2:19" ht="94.5">
      <c r="B70" s="29">
        <f t="shared" si="1"/>
        <v>65</v>
      </c>
      <c r="C70" s="8" t="s">
        <v>979</v>
      </c>
      <c r="D70" s="20" t="s">
        <v>901</v>
      </c>
      <c r="E70" s="20" t="s">
        <v>923</v>
      </c>
      <c r="F70" s="20" t="s">
        <v>924</v>
      </c>
      <c r="G70" s="24" t="s">
        <v>925</v>
      </c>
      <c r="H70" s="93" t="s">
        <v>224</v>
      </c>
      <c r="I70" s="31" t="s">
        <v>927</v>
      </c>
      <c r="J70" s="101" t="s">
        <v>588</v>
      </c>
      <c r="K70" s="31" t="s">
        <v>588</v>
      </c>
      <c r="L70" s="28"/>
      <c r="M70" s="27" t="s">
        <v>746</v>
      </c>
      <c r="N70" s="19" t="s">
        <v>175</v>
      </c>
      <c r="O70" s="28" t="s">
        <v>177</v>
      </c>
      <c r="P70" s="27" t="s">
        <v>731</v>
      </c>
      <c r="Q70" s="99" t="s">
        <v>530</v>
      </c>
      <c r="R70" s="5"/>
      <c r="S70" s="6"/>
    </row>
    <row r="71" spans="2:19" ht="45.95" customHeight="1">
      <c r="B71" s="29">
        <f t="shared" si="1"/>
        <v>66</v>
      </c>
      <c r="C71" s="8" t="s">
        <v>979</v>
      </c>
      <c r="D71" s="20" t="s">
        <v>901</v>
      </c>
      <c r="E71" s="20" t="s">
        <v>923</v>
      </c>
      <c r="F71" s="20" t="s">
        <v>928</v>
      </c>
      <c r="G71" s="34" t="s">
        <v>929</v>
      </c>
      <c r="H71" s="93" t="s">
        <v>225</v>
      </c>
      <c r="I71" s="33" t="s">
        <v>930</v>
      </c>
      <c r="J71" s="102" t="s">
        <v>588</v>
      </c>
      <c r="K71" s="33" t="s">
        <v>588</v>
      </c>
      <c r="L71" s="28"/>
      <c r="M71" s="27" t="s">
        <v>746</v>
      </c>
      <c r="N71" s="19" t="s">
        <v>176</v>
      </c>
      <c r="O71" s="28" t="s">
        <v>430</v>
      </c>
      <c r="P71" s="27" t="s">
        <v>734</v>
      </c>
      <c r="Q71" s="100" t="s">
        <v>696</v>
      </c>
      <c r="R71" s="14"/>
      <c r="S71" s="14"/>
    </row>
    <row r="72" spans="2:19" ht="45.95" customHeight="1">
      <c r="B72" s="16">
        <f t="shared" si="1"/>
        <v>67</v>
      </c>
      <c r="C72" s="8" t="s">
        <v>979</v>
      </c>
      <c r="D72" s="20" t="s">
        <v>901</v>
      </c>
      <c r="E72" s="20" t="s">
        <v>931</v>
      </c>
      <c r="F72" s="20" t="s">
        <v>932</v>
      </c>
      <c r="G72" s="24" t="s">
        <v>933</v>
      </c>
      <c r="H72" s="93" t="s">
        <v>226</v>
      </c>
      <c r="I72" s="31" t="s">
        <v>934</v>
      </c>
      <c r="J72" s="101" t="s">
        <v>588</v>
      </c>
      <c r="K72" s="31" t="s">
        <v>588</v>
      </c>
      <c r="L72" s="28"/>
      <c r="M72" s="27" t="s">
        <v>746</v>
      </c>
      <c r="N72" s="19" t="s">
        <v>176</v>
      </c>
      <c r="O72" s="27" t="s">
        <v>431</v>
      </c>
      <c r="P72" s="27" t="s">
        <v>734</v>
      </c>
      <c r="Q72" s="100" t="s">
        <v>696</v>
      </c>
      <c r="R72" s="14"/>
      <c r="S72" s="14"/>
    </row>
    <row r="73" spans="2:19" ht="111.75" customHeight="1">
      <c r="B73" s="133">
        <f t="shared" si="1"/>
        <v>68</v>
      </c>
      <c r="C73" s="118" t="s">
        <v>979</v>
      </c>
      <c r="D73" s="118" t="s">
        <v>1260</v>
      </c>
      <c r="E73" s="118" t="s">
        <v>1261</v>
      </c>
      <c r="F73" s="118" t="s">
        <v>1262</v>
      </c>
      <c r="G73" s="118" t="s">
        <v>1263</v>
      </c>
      <c r="H73" s="133" t="s">
        <v>1264</v>
      </c>
      <c r="I73" s="118" t="s">
        <v>1265</v>
      </c>
      <c r="J73" s="175" t="s">
        <v>1238</v>
      </c>
      <c r="K73" s="175" t="s">
        <v>1238</v>
      </c>
      <c r="L73" s="141" t="s">
        <v>1255</v>
      </c>
      <c r="M73" s="27" t="s">
        <v>1258</v>
      </c>
      <c r="N73" s="19" t="s">
        <v>1248</v>
      </c>
      <c r="O73" s="27" t="s">
        <v>1249</v>
      </c>
      <c r="P73" s="27" t="s">
        <v>734</v>
      </c>
      <c r="Q73" s="27"/>
      <c r="R73" s="5"/>
      <c r="S73" s="6"/>
    </row>
    <row r="74" spans="2:19" ht="47.25">
      <c r="B74" s="153"/>
      <c r="C74" s="125"/>
      <c r="D74" s="125"/>
      <c r="E74" s="125"/>
      <c r="F74" s="125"/>
      <c r="G74" s="125"/>
      <c r="H74" s="153"/>
      <c r="I74" s="125"/>
      <c r="J74" s="176"/>
      <c r="K74" s="176"/>
      <c r="L74" s="151"/>
      <c r="M74" s="27" t="s">
        <v>1257</v>
      </c>
      <c r="N74" s="19" t="s">
        <v>176</v>
      </c>
      <c r="O74" s="27" t="s">
        <v>1259</v>
      </c>
      <c r="P74" s="69" t="s">
        <v>734</v>
      </c>
      <c r="Q74" s="69"/>
      <c r="R74" s="14"/>
      <c r="S74" s="14"/>
    </row>
    <row r="75" spans="2:19" ht="63">
      <c r="B75" s="16">
        <v>69</v>
      </c>
      <c r="C75" s="8" t="s">
        <v>979</v>
      </c>
      <c r="D75" s="70" t="s">
        <v>935</v>
      </c>
      <c r="E75" s="70" t="s">
        <v>936</v>
      </c>
      <c r="F75" s="70" t="s">
        <v>227</v>
      </c>
      <c r="G75" s="70" t="s">
        <v>937</v>
      </c>
      <c r="H75" s="89" t="s">
        <v>938</v>
      </c>
      <c r="I75" s="70" t="s">
        <v>939</v>
      </c>
      <c r="J75" s="70" t="s">
        <v>588</v>
      </c>
      <c r="K75" s="70" t="s">
        <v>588</v>
      </c>
      <c r="L75" s="27" t="s">
        <v>1230</v>
      </c>
      <c r="M75" s="27" t="s">
        <v>746</v>
      </c>
      <c r="N75" s="19" t="s">
        <v>176</v>
      </c>
      <c r="O75" s="27" t="s">
        <v>1236</v>
      </c>
      <c r="P75" s="69" t="s">
        <v>734</v>
      </c>
      <c r="Q75" s="69"/>
      <c r="R75" s="14"/>
      <c r="S75" s="14"/>
    </row>
    <row r="76" spans="2:19" ht="47.25">
      <c r="B76" s="16">
        <v>70</v>
      </c>
      <c r="C76" s="8" t="s">
        <v>979</v>
      </c>
      <c r="D76" s="68" t="s">
        <v>935</v>
      </c>
      <c r="E76" s="68" t="s">
        <v>936</v>
      </c>
      <c r="F76" s="68" t="s">
        <v>227</v>
      </c>
      <c r="G76" s="68" t="s">
        <v>937</v>
      </c>
      <c r="H76" s="91" t="s">
        <v>228</v>
      </c>
      <c r="I76" s="68" t="s">
        <v>940</v>
      </c>
      <c r="J76" s="70" t="s">
        <v>588</v>
      </c>
      <c r="K76" s="68" t="s">
        <v>588</v>
      </c>
      <c r="L76" s="8"/>
      <c r="M76" s="27" t="s">
        <v>746</v>
      </c>
      <c r="N76" s="19" t="s">
        <v>1411</v>
      </c>
      <c r="O76" s="28" t="s">
        <v>1001</v>
      </c>
      <c r="P76" s="27" t="s">
        <v>731</v>
      </c>
      <c r="Q76" s="99" t="s">
        <v>530</v>
      </c>
      <c r="R76" s="5"/>
      <c r="S76" s="6"/>
    </row>
    <row r="77" spans="2:19" ht="47.25">
      <c r="B77" s="16">
        <v>71</v>
      </c>
      <c r="C77" s="8" t="s">
        <v>979</v>
      </c>
      <c r="D77" s="70" t="s">
        <v>935</v>
      </c>
      <c r="E77" s="70" t="s">
        <v>936</v>
      </c>
      <c r="F77" s="70" t="s">
        <v>227</v>
      </c>
      <c r="G77" s="70" t="s">
        <v>937</v>
      </c>
      <c r="H77" s="89" t="s">
        <v>941</v>
      </c>
      <c r="I77" s="70" t="s">
        <v>1276</v>
      </c>
      <c r="J77" s="70" t="s">
        <v>808</v>
      </c>
      <c r="K77" s="70" t="s">
        <v>588</v>
      </c>
      <c r="L77" s="28" t="s">
        <v>1186</v>
      </c>
      <c r="M77" s="27" t="s">
        <v>746</v>
      </c>
      <c r="N77" s="19" t="s">
        <v>1200</v>
      </c>
      <c r="O77" s="27" t="s">
        <v>1245</v>
      </c>
      <c r="P77" s="27" t="s">
        <v>731</v>
      </c>
      <c r="Q77" s="27"/>
      <c r="R77" s="5"/>
      <c r="S77" s="6"/>
    </row>
    <row r="78" spans="2:19" ht="47.25">
      <c r="B78" s="16">
        <v>72</v>
      </c>
      <c r="C78" s="8" t="s">
        <v>979</v>
      </c>
      <c r="D78" s="70" t="s">
        <v>942</v>
      </c>
      <c r="E78" s="70" t="s">
        <v>943</v>
      </c>
      <c r="F78" s="70" t="s">
        <v>944</v>
      </c>
      <c r="G78" s="70" t="s">
        <v>945</v>
      </c>
      <c r="H78" s="89" t="s">
        <v>946</v>
      </c>
      <c r="I78" s="70" t="s">
        <v>947</v>
      </c>
      <c r="J78" s="70" t="s">
        <v>808</v>
      </c>
      <c r="K78" s="70" t="s">
        <v>897</v>
      </c>
      <c r="L78" s="28" t="s">
        <v>1186</v>
      </c>
      <c r="M78" s="27" t="s">
        <v>746</v>
      </c>
      <c r="N78" s="19" t="s">
        <v>1200</v>
      </c>
      <c r="O78" s="27" t="s">
        <v>1241</v>
      </c>
      <c r="P78" s="27" t="s">
        <v>776</v>
      </c>
      <c r="Q78" s="27"/>
      <c r="R78" s="5"/>
      <c r="S78" s="6"/>
    </row>
    <row r="79" spans="2:19" ht="47.25">
      <c r="B79" s="16">
        <v>73</v>
      </c>
      <c r="C79" s="8" t="s">
        <v>979</v>
      </c>
      <c r="D79" s="70" t="s">
        <v>942</v>
      </c>
      <c r="E79" s="70" t="s">
        <v>943</v>
      </c>
      <c r="F79" s="70" t="s">
        <v>944</v>
      </c>
      <c r="G79" s="70" t="s">
        <v>945</v>
      </c>
      <c r="H79" s="89" t="s">
        <v>948</v>
      </c>
      <c r="I79" s="70" t="s">
        <v>949</v>
      </c>
      <c r="J79" s="70" t="s">
        <v>808</v>
      </c>
      <c r="K79" s="70" t="s">
        <v>897</v>
      </c>
      <c r="L79" s="28" t="s">
        <v>1186</v>
      </c>
      <c r="M79" s="27" t="s">
        <v>746</v>
      </c>
      <c r="N79" s="19" t="s">
        <v>1200</v>
      </c>
      <c r="O79" s="27" t="s">
        <v>1241</v>
      </c>
      <c r="P79" s="27" t="s">
        <v>776</v>
      </c>
      <c r="Q79" s="27"/>
      <c r="R79" s="5"/>
      <c r="S79" s="6"/>
    </row>
    <row r="80" spans="2:19" ht="31.5">
      <c r="B80" s="16">
        <v>74</v>
      </c>
      <c r="C80" s="8" t="s">
        <v>979</v>
      </c>
      <c r="D80" s="68" t="s">
        <v>950</v>
      </c>
      <c r="E80" s="68" t="s">
        <v>951</v>
      </c>
      <c r="F80" s="68" t="s">
        <v>229</v>
      </c>
      <c r="G80" s="68" t="s">
        <v>952</v>
      </c>
      <c r="H80" s="91" t="s">
        <v>230</v>
      </c>
      <c r="I80" s="68" t="s">
        <v>953</v>
      </c>
      <c r="J80" s="70" t="s">
        <v>588</v>
      </c>
      <c r="K80" s="68" t="s">
        <v>588</v>
      </c>
      <c r="L80" s="8"/>
      <c r="M80" s="27" t="s">
        <v>746</v>
      </c>
      <c r="N80" s="19" t="s">
        <v>175</v>
      </c>
      <c r="O80" s="28" t="s">
        <v>1002</v>
      </c>
      <c r="P80" s="27" t="s">
        <v>731</v>
      </c>
      <c r="Q80" s="99" t="s">
        <v>530</v>
      </c>
      <c r="R80" s="5"/>
      <c r="S80" s="6"/>
    </row>
    <row r="81" spans="2:19" ht="31.5">
      <c r="B81" s="16">
        <v>75</v>
      </c>
      <c r="C81" s="8" t="s">
        <v>979</v>
      </c>
      <c r="D81" s="68" t="s">
        <v>950</v>
      </c>
      <c r="E81" s="68" t="s">
        <v>951</v>
      </c>
      <c r="F81" s="68" t="s">
        <v>231</v>
      </c>
      <c r="G81" s="68" t="s">
        <v>952</v>
      </c>
      <c r="H81" s="91" t="s">
        <v>232</v>
      </c>
      <c r="I81" s="68" t="s">
        <v>954</v>
      </c>
      <c r="J81" s="70" t="s">
        <v>588</v>
      </c>
      <c r="K81" s="68" t="s">
        <v>588</v>
      </c>
      <c r="L81" s="68"/>
      <c r="M81" s="27" t="s">
        <v>746</v>
      </c>
      <c r="N81" s="19" t="s">
        <v>176</v>
      </c>
      <c r="O81" s="28" t="s">
        <v>432</v>
      </c>
      <c r="P81" s="27" t="s">
        <v>734</v>
      </c>
      <c r="Q81" s="100" t="s">
        <v>696</v>
      </c>
      <c r="R81" s="14"/>
      <c r="S81" s="14"/>
    </row>
    <row r="82" spans="2:19" ht="31.5">
      <c r="B82" s="16">
        <v>76</v>
      </c>
      <c r="C82" s="8" t="s">
        <v>979</v>
      </c>
      <c r="D82" s="68" t="s">
        <v>950</v>
      </c>
      <c r="E82" s="68" t="s">
        <v>951</v>
      </c>
      <c r="F82" s="68" t="s">
        <v>233</v>
      </c>
      <c r="G82" s="68" t="s">
        <v>955</v>
      </c>
      <c r="H82" s="91" t="s">
        <v>234</v>
      </c>
      <c r="I82" s="68" t="s">
        <v>956</v>
      </c>
      <c r="J82" s="70" t="s">
        <v>588</v>
      </c>
      <c r="K82" s="68" t="s">
        <v>588</v>
      </c>
      <c r="L82" s="68"/>
      <c r="M82" s="27" t="s">
        <v>746</v>
      </c>
      <c r="N82" s="19" t="s">
        <v>176</v>
      </c>
      <c r="O82" s="28" t="s">
        <v>177</v>
      </c>
      <c r="P82" s="27" t="s">
        <v>734</v>
      </c>
      <c r="Q82" s="100" t="s">
        <v>696</v>
      </c>
      <c r="R82" s="14"/>
      <c r="S82" s="14"/>
    </row>
    <row r="83" spans="2:19" ht="63">
      <c r="B83" s="16">
        <v>77</v>
      </c>
      <c r="C83" s="8" t="s">
        <v>979</v>
      </c>
      <c r="D83" s="68" t="s">
        <v>950</v>
      </c>
      <c r="E83" s="68" t="s">
        <v>957</v>
      </c>
      <c r="F83" s="68" t="s">
        <v>235</v>
      </c>
      <c r="G83" s="68" t="s">
        <v>958</v>
      </c>
      <c r="H83" s="91" t="s">
        <v>236</v>
      </c>
      <c r="I83" s="68" t="s">
        <v>959</v>
      </c>
      <c r="J83" s="70" t="s">
        <v>588</v>
      </c>
      <c r="K83" s="68" t="s">
        <v>588</v>
      </c>
      <c r="L83" s="8"/>
      <c r="M83" s="27" t="s">
        <v>746</v>
      </c>
      <c r="N83" s="19" t="s">
        <v>175</v>
      </c>
      <c r="O83" s="28" t="s">
        <v>1003</v>
      </c>
      <c r="P83" s="27" t="s">
        <v>731</v>
      </c>
      <c r="Q83" s="99" t="s">
        <v>530</v>
      </c>
      <c r="R83" s="5"/>
      <c r="S83" s="6"/>
    </row>
    <row r="84" spans="2:19" ht="47.25">
      <c r="B84" s="16">
        <v>78</v>
      </c>
      <c r="C84" s="8" t="s">
        <v>979</v>
      </c>
      <c r="D84" s="70" t="s">
        <v>950</v>
      </c>
      <c r="E84" s="70" t="s">
        <v>957</v>
      </c>
      <c r="F84" s="70" t="s">
        <v>960</v>
      </c>
      <c r="G84" s="70" t="s">
        <v>958</v>
      </c>
      <c r="H84" s="89" t="s">
        <v>961</v>
      </c>
      <c r="I84" s="70" t="s">
        <v>962</v>
      </c>
      <c r="J84" s="70" t="s">
        <v>808</v>
      </c>
      <c r="K84" s="70" t="s">
        <v>897</v>
      </c>
      <c r="L84" s="28" t="s">
        <v>1186</v>
      </c>
      <c r="M84" s="27" t="s">
        <v>746</v>
      </c>
      <c r="N84" s="19" t="s">
        <v>1200</v>
      </c>
      <c r="O84" s="27" t="s">
        <v>1241</v>
      </c>
      <c r="P84" s="27" t="s">
        <v>776</v>
      </c>
      <c r="Q84" s="27"/>
      <c r="R84" s="5"/>
      <c r="S84" s="6"/>
    </row>
    <row r="85" spans="2:19" ht="47.25">
      <c r="B85" s="16">
        <v>79</v>
      </c>
      <c r="C85" s="8" t="s">
        <v>979</v>
      </c>
      <c r="D85" s="70" t="s">
        <v>950</v>
      </c>
      <c r="E85" s="70" t="s">
        <v>957</v>
      </c>
      <c r="F85" s="70" t="s">
        <v>963</v>
      </c>
      <c r="G85" s="70" t="s">
        <v>958</v>
      </c>
      <c r="H85" s="89" t="s">
        <v>964</v>
      </c>
      <c r="I85" s="70" t="s">
        <v>965</v>
      </c>
      <c r="J85" s="70" t="s">
        <v>808</v>
      </c>
      <c r="K85" s="70" t="s">
        <v>588</v>
      </c>
      <c r="L85" s="28" t="s">
        <v>1186</v>
      </c>
      <c r="M85" s="27" t="s">
        <v>746</v>
      </c>
      <c r="N85" s="19" t="s">
        <v>1200</v>
      </c>
      <c r="O85" s="27" t="s">
        <v>1241</v>
      </c>
      <c r="P85" s="27" t="s">
        <v>1272</v>
      </c>
      <c r="Q85" s="27"/>
      <c r="R85" s="5"/>
      <c r="S85" s="6"/>
    </row>
    <row r="86" spans="2:19" ht="31.5">
      <c r="B86" s="16">
        <v>80</v>
      </c>
      <c r="C86" s="8" t="s">
        <v>979</v>
      </c>
      <c r="D86" s="70" t="s">
        <v>950</v>
      </c>
      <c r="E86" s="70" t="s">
        <v>966</v>
      </c>
      <c r="F86" s="70" t="s">
        <v>967</v>
      </c>
      <c r="G86" s="70" t="s">
        <v>968</v>
      </c>
      <c r="H86" s="89" t="s">
        <v>969</v>
      </c>
      <c r="I86" s="70" t="s">
        <v>970</v>
      </c>
      <c r="J86" s="70" t="s">
        <v>808</v>
      </c>
      <c r="K86" s="70" t="s">
        <v>897</v>
      </c>
      <c r="L86" s="28" t="s">
        <v>1186</v>
      </c>
      <c r="M86" s="27" t="s">
        <v>746</v>
      </c>
      <c r="N86" s="19" t="s">
        <v>1200</v>
      </c>
      <c r="O86" s="27" t="s">
        <v>1241</v>
      </c>
      <c r="P86" s="27" t="s">
        <v>776</v>
      </c>
      <c r="Q86" s="27"/>
      <c r="R86" s="5"/>
      <c r="S86" s="6"/>
    </row>
    <row r="87" spans="2:19" ht="31.5">
      <c r="B87" s="16">
        <v>81</v>
      </c>
      <c r="C87" s="8" t="s">
        <v>979</v>
      </c>
      <c r="D87" s="70" t="s">
        <v>950</v>
      </c>
      <c r="E87" s="70" t="s">
        <v>966</v>
      </c>
      <c r="F87" s="70" t="s">
        <v>967</v>
      </c>
      <c r="G87" s="70" t="s">
        <v>968</v>
      </c>
      <c r="H87" s="89" t="s">
        <v>971</v>
      </c>
      <c r="I87" s="70" t="s">
        <v>1275</v>
      </c>
      <c r="J87" s="70" t="s">
        <v>808</v>
      </c>
      <c r="K87" s="70" t="s">
        <v>1273</v>
      </c>
      <c r="L87" s="28" t="s">
        <v>1186</v>
      </c>
      <c r="M87" s="27" t="s">
        <v>746</v>
      </c>
      <c r="N87" s="19" t="s">
        <v>1200</v>
      </c>
      <c r="O87" s="27" t="s">
        <v>1253</v>
      </c>
      <c r="P87" s="27" t="s">
        <v>776</v>
      </c>
      <c r="Q87" s="27"/>
      <c r="R87" s="5"/>
      <c r="S87" s="6"/>
    </row>
    <row r="88" spans="2:19" ht="63">
      <c r="B88" s="16">
        <v>82</v>
      </c>
      <c r="C88" s="8" t="s">
        <v>979</v>
      </c>
      <c r="D88" s="70" t="s">
        <v>950</v>
      </c>
      <c r="E88" s="70" t="s">
        <v>237</v>
      </c>
      <c r="F88" s="70" t="s">
        <v>972</v>
      </c>
      <c r="G88" s="70" t="s">
        <v>973</v>
      </c>
      <c r="H88" s="89" t="s">
        <v>974</v>
      </c>
      <c r="I88" s="70" t="s">
        <v>975</v>
      </c>
      <c r="J88" s="70" t="s">
        <v>1273</v>
      </c>
      <c r="K88" s="70" t="s">
        <v>1273</v>
      </c>
      <c r="L88" s="27" t="s">
        <v>1230</v>
      </c>
      <c r="M88" s="27" t="s">
        <v>746</v>
      </c>
      <c r="N88" s="19" t="s">
        <v>176</v>
      </c>
      <c r="O88" s="27" t="s">
        <v>1236</v>
      </c>
      <c r="P88" s="27"/>
      <c r="Q88" s="69"/>
      <c r="R88" s="14"/>
      <c r="S88" s="14"/>
    </row>
    <row r="89" spans="2:19" ht="157.15" customHeight="1">
      <c r="B89" s="133">
        <v>83</v>
      </c>
      <c r="C89" s="118" t="s">
        <v>979</v>
      </c>
      <c r="D89" s="137" t="s">
        <v>950</v>
      </c>
      <c r="E89" s="137"/>
      <c r="F89" s="137" t="s">
        <v>976</v>
      </c>
      <c r="G89" s="137" t="s">
        <v>973</v>
      </c>
      <c r="H89" s="161" t="s">
        <v>977</v>
      </c>
      <c r="I89" s="137" t="s">
        <v>1239</v>
      </c>
      <c r="J89" s="164" t="s">
        <v>1273</v>
      </c>
      <c r="K89" s="137" t="s">
        <v>1273</v>
      </c>
      <c r="L89" s="118" t="s">
        <v>1256</v>
      </c>
      <c r="M89" s="27" t="s">
        <v>1006</v>
      </c>
      <c r="N89" s="19" t="s">
        <v>175</v>
      </c>
      <c r="O89" s="27" t="s">
        <v>771</v>
      </c>
      <c r="P89" s="27" t="s">
        <v>1418</v>
      </c>
      <c r="Q89" s="27"/>
      <c r="R89" s="5"/>
      <c r="S89" s="6"/>
    </row>
    <row r="90" spans="2:19" ht="63">
      <c r="B90" s="147"/>
      <c r="C90" s="116"/>
      <c r="D90" s="146"/>
      <c r="E90" s="146"/>
      <c r="F90" s="146"/>
      <c r="G90" s="146"/>
      <c r="H90" s="162"/>
      <c r="I90" s="146"/>
      <c r="J90" s="165"/>
      <c r="K90" s="146"/>
      <c r="L90" s="116"/>
      <c r="M90" s="27" t="s">
        <v>1242</v>
      </c>
      <c r="N90" s="19" t="s">
        <v>175</v>
      </c>
      <c r="O90" s="28" t="s">
        <v>1243</v>
      </c>
      <c r="P90" s="27" t="s">
        <v>1271</v>
      </c>
      <c r="Q90" s="27"/>
      <c r="R90" s="5"/>
      <c r="S90" s="6"/>
    </row>
    <row r="91" spans="2:19" ht="78.75">
      <c r="B91" s="134"/>
      <c r="C91" s="117"/>
      <c r="D91" s="138"/>
      <c r="E91" s="138"/>
      <c r="F91" s="138"/>
      <c r="G91" s="138"/>
      <c r="H91" s="163"/>
      <c r="I91" s="138"/>
      <c r="J91" s="166"/>
      <c r="K91" s="138"/>
      <c r="L91" s="117"/>
      <c r="M91" s="27" t="s">
        <v>1007</v>
      </c>
      <c r="N91" s="19" t="s">
        <v>176</v>
      </c>
      <c r="O91" s="28" t="s">
        <v>1008</v>
      </c>
      <c r="P91" s="27" t="s">
        <v>734</v>
      </c>
      <c r="Q91" s="100" t="s">
        <v>696</v>
      </c>
      <c r="R91" s="14"/>
      <c r="S91" s="14"/>
    </row>
    <row r="92" spans="2:19" ht="47.25">
      <c r="B92" s="16">
        <v>84</v>
      </c>
      <c r="C92" s="68" t="s">
        <v>978</v>
      </c>
      <c r="D92" s="17" t="s">
        <v>186</v>
      </c>
      <c r="E92" s="17" t="s">
        <v>187</v>
      </c>
      <c r="F92" s="17" t="s">
        <v>193</v>
      </c>
      <c r="G92" s="23" t="s">
        <v>439</v>
      </c>
      <c r="H92" s="93" t="s">
        <v>433</v>
      </c>
      <c r="I92" s="30" t="s">
        <v>445</v>
      </c>
      <c r="J92" s="8" t="s">
        <v>1273</v>
      </c>
      <c r="K92" s="8" t="s">
        <v>1273</v>
      </c>
      <c r="L92" s="8"/>
      <c r="M92" s="27" t="s">
        <v>772</v>
      </c>
      <c r="N92" s="8" t="s">
        <v>175</v>
      </c>
      <c r="O92" s="28" t="s">
        <v>456</v>
      </c>
      <c r="P92" s="27" t="s">
        <v>1271</v>
      </c>
      <c r="Q92" s="99"/>
      <c r="R92" s="5"/>
      <c r="S92" s="6"/>
    </row>
    <row r="93" spans="2:19" ht="31.5">
      <c r="B93" s="16">
        <v>85</v>
      </c>
      <c r="C93" s="68" t="s">
        <v>978</v>
      </c>
      <c r="D93" s="17" t="s">
        <v>213</v>
      </c>
      <c r="E93" s="17" t="s">
        <v>214</v>
      </c>
      <c r="F93" s="17" t="s">
        <v>459</v>
      </c>
      <c r="G93" s="23" t="s">
        <v>440</v>
      </c>
      <c r="H93" s="93" t="s">
        <v>434</v>
      </c>
      <c r="I93" s="30" t="s">
        <v>446</v>
      </c>
      <c r="J93" s="8" t="s">
        <v>1273</v>
      </c>
      <c r="K93" s="8" t="s">
        <v>1273</v>
      </c>
      <c r="L93" s="68"/>
      <c r="M93" s="27" t="s">
        <v>772</v>
      </c>
      <c r="N93" s="8" t="s">
        <v>176</v>
      </c>
      <c r="O93" s="28" t="s">
        <v>408</v>
      </c>
      <c r="P93" s="27" t="s">
        <v>696</v>
      </c>
      <c r="Q93" s="100" t="s">
        <v>696</v>
      </c>
      <c r="R93" s="14"/>
      <c r="S93" s="14"/>
    </row>
    <row r="94" spans="2:19" ht="33">
      <c r="B94" s="16">
        <v>86</v>
      </c>
      <c r="C94" s="68" t="s">
        <v>978</v>
      </c>
      <c r="D94" s="20" t="s">
        <v>213</v>
      </c>
      <c r="E94" s="20" t="s">
        <v>214</v>
      </c>
      <c r="F94" s="20" t="s">
        <v>460</v>
      </c>
      <c r="G94" s="23" t="s">
        <v>441</v>
      </c>
      <c r="H94" s="93" t="s">
        <v>435</v>
      </c>
      <c r="I94" s="30" t="s">
        <v>447</v>
      </c>
      <c r="J94" s="8" t="s">
        <v>1273</v>
      </c>
      <c r="K94" s="8" t="s">
        <v>1273</v>
      </c>
      <c r="L94" s="68"/>
      <c r="M94" s="27" t="s">
        <v>772</v>
      </c>
      <c r="N94" s="8" t="s">
        <v>176</v>
      </c>
      <c r="O94" s="28" t="s">
        <v>408</v>
      </c>
      <c r="P94" s="27" t="s">
        <v>696</v>
      </c>
      <c r="Q94" s="100" t="s">
        <v>696</v>
      </c>
      <c r="R94" s="14"/>
      <c r="S94" s="14"/>
    </row>
    <row r="95" spans="2:19" ht="33">
      <c r="B95" s="16">
        <v>87</v>
      </c>
      <c r="C95" s="68" t="s">
        <v>978</v>
      </c>
      <c r="D95" s="20" t="s">
        <v>213</v>
      </c>
      <c r="E95" s="20" t="s">
        <v>214</v>
      </c>
      <c r="F95" s="20" t="s">
        <v>215</v>
      </c>
      <c r="G95" s="23" t="s">
        <v>239</v>
      </c>
      <c r="H95" s="93" t="s">
        <v>196</v>
      </c>
      <c r="I95" s="30" t="s">
        <v>448</v>
      </c>
      <c r="J95" s="8" t="s">
        <v>1273</v>
      </c>
      <c r="K95" s="8" t="s">
        <v>1273</v>
      </c>
      <c r="L95" s="68"/>
      <c r="M95" s="27" t="s">
        <v>772</v>
      </c>
      <c r="N95" s="8" t="s">
        <v>176</v>
      </c>
      <c r="O95" s="28" t="s">
        <v>246</v>
      </c>
      <c r="P95" s="27" t="s">
        <v>696</v>
      </c>
      <c r="Q95" s="100" t="s">
        <v>696</v>
      </c>
      <c r="R95" s="14"/>
      <c r="S95" s="14"/>
    </row>
    <row r="96" spans="2:19" ht="33">
      <c r="B96" s="16">
        <v>88</v>
      </c>
      <c r="C96" s="68" t="s">
        <v>978</v>
      </c>
      <c r="D96" s="20" t="s">
        <v>213</v>
      </c>
      <c r="E96" s="20" t="s">
        <v>214</v>
      </c>
      <c r="F96" s="20" t="s">
        <v>215</v>
      </c>
      <c r="G96" s="23" t="s">
        <v>241</v>
      </c>
      <c r="H96" s="93" t="s">
        <v>240</v>
      </c>
      <c r="I96" s="30" t="s">
        <v>449</v>
      </c>
      <c r="J96" s="8" t="s">
        <v>1273</v>
      </c>
      <c r="K96" s="8" t="s">
        <v>1273</v>
      </c>
      <c r="L96" s="68"/>
      <c r="M96" s="27" t="s">
        <v>772</v>
      </c>
      <c r="N96" s="8" t="s">
        <v>176</v>
      </c>
      <c r="O96" s="28" t="s">
        <v>177</v>
      </c>
      <c r="P96" s="27" t="s">
        <v>696</v>
      </c>
      <c r="Q96" s="100" t="s">
        <v>696</v>
      </c>
      <c r="R96" s="14"/>
      <c r="S96" s="14"/>
    </row>
    <row r="97" spans="2:19" ht="33">
      <c r="B97" s="16">
        <v>89</v>
      </c>
      <c r="C97" s="68" t="s">
        <v>978</v>
      </c>
      <c r="D97" s="20" t="s">
        <v>213</v>
      </c>
      <c r="E97" s="20" t="s">
        <v>214</v>
      </c>
      <c r="F97" s="20" t="s">
        <v>215</v>
      </c>
      <c r="G97" s="23" t="s">
        <v>243</v>
      </c>
      <c r="H97" s="93" t="s">
        <v>242</v>
      </c>
      <c r="I97" s="30" t="s">
        <v>450</v>
      </c>
      <c r="J97" s="8" t="s">
        <v>1273</v>
      </c>
      <c r="K97" s="8" t="s">
        <v>1273</v>
      </c>
      <c r="L97" s="68"/>
      <c r="M97" s="27" t="s">
        <v>772</v>
      </c>
      <c r="N97" s="8" t="s">
        <v>176</v>
      </c>
      <c r="O97" s="28" t="s">
        <v>177</v>
      </c>
      <c r="P97" s="27" t="s">
        <v>696</v>
      </c>
      <c r="Q97" s="100" t="s">
        <v>696</v>
      </c>
      <c r="R97" s="14"/>
      <c r="S97" s="14"/>
    </row>
    <row r="98" spans="2:19" ht="33">
      <c r="B98" s="16">
        <v>90</v>
      </c>
      <c r="C98" s="68" t="s">
        <v>978</v>
      </c>
      <c r="D98" s="20" t="s">
        <v>213</v>
      </c>
      <c r="E98" s="20" t="s">
        <v>214</v>
      </c>
      <c r="F98" s="20" t="s">
        <v>215</v>
      </c>
      <c r="G98" s="24" t="s">
        <v>245</v>
      </c>
      <c r="H98" s="93" t="s">
        <v>244</v>
      </c>
      <c r="I98" s="31" t="s">
        <v>451</v>
      </c>
      <c r="J98" s="8" t="s">
        <v>1273</v>
      </c>
      <c r="K98" s="8" t="s">
        <v>1273</v>
      </c>
      <c r="L98" s="68"/>
      <c r="M98" s="27" t="s">
        <v>772</v>
      </c>
      <c r="N98" s="8" t="s">
        <v>176</v>
      </c>
      <c r="O98" s="28" t="s">
        <v>177</v>
      </c>
      <c r="P98" s="27" t="s">
        <v>696</v>
      </c>
      <c r="Q98" s="100" t="s">
        <v>696</v>
      </c>
      <c r="R98" s="14"/>
      <c r="S98" s="14"/>
    </row>
    <row r="99" spans="2:19" ht="47.25">
      <c r="B99" s="16">
        <v>91</v>
      </c>
      <c r="C99" s="68" t="s">
        <v>978</v>
      </c>
      <c r="D99" s="20" t="s">
        <v>213</v>
      </c>
      <c r="E99" s="20" t="s">
        <v>216</v>
      </c>
      <c r="F99" s="20" t="s">
        <v>217</v>
      </c>
      <c r="G99" s="24" t="s">
        <v>442</v>
      </c>
      <c r="H99" s="93" t="s">
        <v>197</v>
      </c>
      <c r="I99" s="31" t="s">
        <v>452</v>
      </c>
      <c r="J99" s="8" t="s">
        <v>1273</v>
      </c>
      <c r="K99" s="8" t="s">
        <v>1273</v>
      </c>
      <c r="L99" s="8"/>
      <c r="M99" s="27" t="s">
        <v>772</v>
      </c>
      <c r="N99" s="8" t="s">
        <v>175</v>
      </c>
      <c r="O99" s="28" t="s">
        <v>457</v>
      </c>
      <c r="P99" s="27" t="s">
        <v>1271</v>
      </c>
      <c r="Q99" s="99"/>
      <c r="R99" s="5"/>
      <c r="S99" s="6"/>
    </row>
    <row r="100" spans="2:19" ht="49.5" customHeight="1">
      <c r="B100" s="133">
        <v>92</v>
      </c>
      <c r="C100" s="137" t="s">
        <v>978</v>
      </c>
      <c r="D100" s="169" t="s">
        <v>186</v>
      </c>
      <c r="E100" s="169" t="s">
        <v>187</v>
      </c>
      <c r="F100" s="169" t="s">
        <v>193</v>
      </c>
      <c r="G100" s="167" t="s">
        <v>443</v>
      </c>
      <c r="H100" s="173" t="s">
        <v>436</v>
      </c>
      <c r="I100" s="171" t="s">
        <v>453</v>
      </c>
      <c r="J100" s="118" t="s">
        <v>1273</v>
      </c>
      <c r="K100" s="118" t="s">
        <v>1273</v>
      </c>
      <c r="L100" s="137"/>
      <c r="M100" s="27" t="s">
        <v>980</v>
      </c>
      <c r="N100" s="8" t="s">
        <v>176</v>
      </c>
      <c r="O100" s="28" t="s">
        <v>981</v>
      </c>
      <c r="P100" s="27" t="s">
        <v>696</v>
      </c>
      <c r="Q100" s="100" t="s">
        <v>696</v>
      </c>
      <c r="R100" s="14"/>
      <c r="S100" s="14"/>
    </row>
    <row r="101" spans="2:19" ht="47.25">
      <c r="B101" s="134"/>
      <c r="C101" s="138"/>
      <c r="D101" s="170"/>
      <c r="E101" s="170"/>
      <c r="F101" s="170"/>
      <c r="G101" s="168"/>
      <c r="H101" s="174"/>
      <c r="I101" s="172"/>
      <c r="J101" s="117"/>
      <c r="K101" s="117"/>
      <c r="L101" s="117"/>
      <c r="M101" s="27" t="s">
        <v>982</v>
      </c>
      <c r="N101" s="8" t="s">
        <v>175</v>
      </c>
      <c r="O101" s="28" t="s">
        <v>983</v>
      </c>
      <c r="P101" s="27" t="s">
        <v>1271</v>
      </c>
      <c r="Q101" s="99"/>
      <c r="R101" s="5"/>
      <c r="S101" s="6"/>
    </row>
    <row r="102" spans="2:19" ht="47.25">
      <c r="B102" s="16">
        <v>93</v>
      </c>
      <c r="C102" s="68" t="s">
        <v>978</v>
      </c>
      <c r="D102" s="20" t="s">
        <v>213</v>
      </c>
      <c r="E102" s="20" t="s">
        <v>216</v>
      </c>
      <c r="F102" s="20" t="s">
        <v>217</v>
      </c>
      <c r="G102" s="34" t="s">
        <v>1274</v>
      </c>
      <c r="H102" s="93" t="s">
        <v>437</v>
      </c>
      <c r="I102" s="33" t="s">
        <v>454</v>
      </c>
      <c r="J102" s="8" t="s">
        <v>1273</v>
      </c>
      <c r="K102" s="8" t="s">
        <v>1273</v>
      </c>
      <c r="L102" s="8"/>
      <c r="M102" s="27" t="s">
        <v>772</v>
      </c>
      <c r="N102" s="8" t="s">
        <v>175</v>
      </c>
      <c r="O102" s="28" t="s">
        <v>457</v>
      </c>
      <c r="P102" s="27" t="s">
        <v>1271</v>
      </c>
      <c r="Q102" s="99"/>
      <c r="R102" s="5"/>
      <c r="S102" s="6"/>
    </row>
    <row r="103" spans="2:19" ht="33">
      <c r="B103" s="16">
        <v>94</v>
      </c>
      <c r="C103" s="68" t="s">
        <v>978</v>
      </c>
      <c r="D103" s="20" t="s">
        <v>186</v>
      </c>
      <c r="E103" s="20" t="s">
        <v>187</v>
      </c>
      <c r="F103" s="20" t="s">
        <v>188</v>
      </c>
      <c r="G103" s="24" t="s">
        <v>444</v>
      </c>
      <c r="H103" s="93" t="s">
        <v>438</v>
      </c>
      <c r="I103" s="31" t="s">
        <v>455</v>
      </c>
      <c r="J103" s="8" t="s">
        <v>1273</v>
      </c>
      <c r="K103" s="8" t="s">
        <v>1273</v>
      </c>
      <c r="L103" s="68"/>
      <c r="M103" s="27" t="s">
        <v>772</v>
      </c>
      <c r="N103" s="8" t="s">
        <v>176</v>
      </c>
      <c r="O103" s="28" t="s">
        <v>458</v>
      </c>
      <c r="P103" s="27" t="s">
        <v>696</v>
      </c>
      <c r="Q103" s="100" t="s">
        <v>696</v>
      </c>
      <c r="R103" s="14"/>
      <c r="S103" s="14"/>
    </row>
    <row r="104" spans="2:19">
      <c r="L104" s="113"/>
      <c r="N104" s="113"/>
    </row>
    <row r="105" spans="2:19">
      <c r="L105" s="113"/>
      <c r="N105" s="113"/>
    </row>
    <row r="106" spans="2:19">
      <c r="L106" s="113"/>
    </row>
  </sheetData>
  <autoFilter ref="A5:T103" xr:uid="{00000000-0009-0000-0000-000003000000}"/>
  <mergeCells count="33">
    <mergeCell ref="H73:H74"/>
    <mergeCell ref="I73:I74"/>
    <mergeCell ref="J73:J74"/>
    <mergeCell ref="K73:K74"/>
    <mergeCell ref="L73:L74"/>
    <mergeCell ref="G73:G74"/>
    <mergeCell ref="B89:B91"/>
    <mergeCell ref="C89:C91"/>
    <mergeCell ref="D89:D91"/>
    <mergeCell ref="E89:E91"/>
    <mergeCell ref="F89:F91"/>
    <mergeCell ref="G89:G91"/>
    <mergeCell ref="B73:B74"/>
    <mergeCell ref="C73:C74"/>
    <mergeCell ref="D73:D74"/>
    <mergeCell ref="E73:E74"/>
    <mergeCell ref="F73:F74"/>
    <mergeCell ref="L100:L101"/>
    <mergeCell ref="G100:G101"/>
    <mergeCell ref="F100:F101"/>
    <mergeCell ref="E100:E101"/>
    <mergeCell ref="B100:B101"/>
    <mergeCell ref="C100:C101"/>
    <mergeCell ref="D100:D101"/>
    <mergeCell ref="K100:K101"/>
    <mergeCell ref="J100:J101"/>
    <mergeCell ref="I100:I101"/>
    <mergeCell ref="H100:H101"/>
    <mergeCell ref="L89:L91"/>
    <mergeCell ref="H89:H91"/>
    <mergeCell ref="I89:I91"/>
    <mergeCell ref="J89:J91"/>
    <mergeCell ref="K89:K91"/>
  </mergeCells>
  <phoneticPr fontId="7"/>
  <pageMargins left="0.31496062992125984" right="0.31496062992125984" top="0.55118110236220474" bottom="0.55118110236220474" header="0.31496062992125984" footer="0.31496062992125984"/>
  <pageSetup paperSize="8" scale="53" fitToHeight="0" orientation="landscape" r:id="rId1"/>
  <headerFooter>
    <oddHeader>&amp;F</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0000000}">
          <x14:formula1>
            <xm:f>Config!$Q$2:$Q$5</xm:f>
          </x14:formula1>
          <xm:sqref>R13 R99 R92 R101:R102 R89:R90 R83:R87 R76:R80 R73 R69:R70 R67 R62:R64 R59:R60 R48:R53 R43:R44 R38:R41 R35:R36 R33 R29 R24 R21 R15:R16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35"/>
  <sheetViews>
    <sheetView showGridLines="0" topLeftCell="F1" zoomScale="55" zoomScaleNormal="55" workbookViewId="0">
      <pane ySplit="5" topLeftCell="A6" activePane="bottomLeft" state="frozen"/>
      <selection activeCell="B2" sqref="B2"/>
      <selection pane="bottomLeft" activeCell="H7" sqref="H7"/>
    </sheetView>
  </sheetViews>
  <sheetFormatPr defaultColWidth="8.625" defaultRowHeight="15.75"/>
  <cols>
    <col min="1" max="1" width="4" style="4" customWidth="1"/>
    <col min="2" max="2" width="8.625" style="4"/>
    <col min="3" max="3" width="17.25" style="4" customWidth="1"/>
    <col min="4" max="4" width="22.75" style="4" customWidth="1"/>
    <col min="5" max="5" width="90.625" style="4" customWidth="1"/>
    <col min="6" max="6" width="20.625" style="4" customWidth="1"/>
    <col min="7" max="7" width="56.5" style="4" customWidth="1"/>
    <col min="8" max="8" width="35.25" style="4" customWidth="1"/>
    <col min="9" max="10" width="80.75" style="4" customWidth="1"/>
    <col min="11" max="16384" width="8.625" style="4"/>
  </cols>
  <sheetData>
    <row r="1" spans="1:10" s="3" customFormat="1" ht="19.5">
      <c r="A1" s="11" t="s">
        <v>1269</v>
      </c>
    </row>
    <row r="2" spans="1:10" s="3" customFormat="1"/>
    <row r="3" spans="1:10" s="3" customFormat="1">
      <c r="B3" s="7" t="s">
        <v>3</v>
      </c>
      <c r="C3" s="7"/>
    </row>
    <row r="4" spans="1:10" s="3" customFormat="1" ht="36" customHeight="1"/>
    <row r="5" spans="1:10" s="9" customFormat="1" ht="78.75">
      <c r="B5" s="15" t="s">
        <v>4</v>
      </c>
      <c r="C5" s="15" t="s">
        <v>1013</v>
      </c>
      <c r="D5" s="15" t="s">
        <v>1014</v>
      </c>
      <c r="E5" s="15" t="s">
        <v>1015</v>
      </c>
      <c r="F5" s="15" t="s">
        <v>1016</v>
      </c>
      <c r="G5" s="15" t="s">
        <v>1018</v>
      </c>
      <c r="H5" s="15" t="s">
        <v>1017</v>
      </c>
      <c r="I5" s="12" t="s">
        <v>18</v>
      </c>
      <c r="J5" s="12" t="s">
        <v>185</v>
      </c>
    </row>
    <row r="6" spans="1:10" ht="240.75" customHeight="1">
      <c r="B6" s="71">
        <f>ROW()-5</f>
        <v>1</v>
      </c>
      <c r="C6" s="72" t="s">
        <v>1019</v>
      </c>
      <c r="D6" s="72" t="s">
        <v>1020</v>
      </c>
      <c r="E6" s="72" t="s">
        <v>1021</v>
      </c>
      <c r="F6" s="73" t="s">
        <v>1022</v>
      </c>
      <c r="G6" s="74" t="s">
        <v>1023</v>
      </c>
      <c r="H6" s="72"/>
      <c r="I6" s="5"/>
      <c r="J6" s="6"/>
    </row>
    <row r="7" spans="1:10" ht="66">
      <c r="B7" s="71">
        <f t="shared" ref="B7:B35" si="0">ROW()-5</f>
        <v>2</v>
      </c>
      <c r="C7" s="72" t="s">
        <v>1019</v>
      </c>
      <c r="D7" s="72" t="s">
        <v>1024</v>
      </c>
      <c r="E7" s="72" t="s">
        <v>1025</v>
      </c>
      <c r="F7" s="73" t="s">
        <v>1022</v>
      </c>
      <c r="G7" s="74" t="s">
        <v>1026</v>
      </c>
      <c r="H7" s="72"/>
      <c r="I7" s="5"/>
      <c r="J7" s="6"/>
    </row>
    <row r="8" spans="1:10" ht="165">
      <c r="B8" s="71">
        <f t="shared" si="0"/>
        <v>3</v>
      </c>
      <c r="C8" s="74" t="s">
        <v>1027</v>
      </c>
      <c r="D8" s="74" t="s">
        <v>1028</v>
      </c>
      <c r="E8" s="74" t="s">
        <v>1267</v>
      </c>
      <c r="F8" s="73" t="s">
        <v>1022</v>
      </c>
      <c r="G8" s="74" t="s">
        <v>1029</v>
      </c>
      <c r="H8" s="74"/>
      <c r="I8" s="5"/>
      <c r="J8" s="6"/>
    </row>
    <row r="9" spans="1:10" ht="66">
      <c r="B9" s="71">
        <f t="shared" si="0"/>
        <v>4</v>
      </c>
      <c r="C9" s="74" t="s">
        <v>1027</v>
      </c>
      <c r="D9" s="74" t="s">
        <v>1030</v>
      </c>
      <c r="E9" s="74" t="s">
        <v>1031</v>
      </c>
      <c r="F9" s="73" t="s">
        <v>1022</v>
      </c>
      <c r="G9" s="74" t="s">
        <v>1032</v>
      </c>
      <c r="H9" s="74"/>
      <c r="I9" s="5"/>
      <c r="J9" s="6"/>
    </row>
    <row r="10" spans="1:10" ht="16.5">
      <c r="B10" s="71">
        <f t="shared" si="0"/>
        <v>5</v>
      </c>
      <c r="C10" s="74" t="s">
        <v>1027</v>
      </c>
      <c r="D10" s="74" t="s">
        <v>1033</v>
      </c>
      <c r="E10" s="74" t="s">
        <v>1034</v>
      </c>
      <c r="F10" s="73" t="s">
        <v>1022</v>
      </c>
      <c r="G10" s="74" t="s">
        <v>1035</v>
      </c>
      <c r="H10" s="74"/>
      <c r="I10" s="5"/>
      <c r="J10" s="6"/>
    </row>
    <row r="11" spans="1:10" ht="66">
      <c r="B11" s="71">
        <f t="shared" si="0"/>
        <v>6</v>
      </c>
      <c r="C11" s="74" t="s">
        <v>1027</v>
      </c>
      <c r="D11" s="74" t="s">
        <v>1036</v>
      </c>
      <c r="E11" s="74" t="s">
        <v>1037</v>
      </c>
      <c r="F11" s="73" t="s">
        <v>1022</v>
      </c>
      <c r="G11" s="74" t="s">
        <v>1038</v>
      </c>
      <c r="H11" s="74"/>
      <c r="I11" s="5"/>
      <c r="J11" s="6"/>
    </row>
    <row r="12" spans="1:10" ht="33">
      <c r="B12" s="71">
        <f t="shared" si="0"/>
        <v>7</v>
      </c>
      <c r="C12" s="74" t="s">
        <v>1027</v>
      </c>
      <c r="D12" s="74" t="s">
        <v>1039</v>
      </c>
      <c r="E12" s="74" t="s">
        <v>1040</v>
      </c>
      <c r="F12" s="73" t="s">
        <v>1022</v>
      </c>
      <c r="G12" s="74" t="s">
        <v>1041</v>
      </c>
      <c r="H12" s="74"/>
      <c r="I12" s="5"/>
      <c r="J12" s="6"/>
    </row>
    <row r="13" spans="1:10" ht="33">
      <c r="B13" s="71">
        <f t="shared" si="0"/>
        <v>8</v>
      </c>
      <c r="C13" s="74" t="s">
        <v>1027</v>
      </c>
      <c r="D13" s="74" t="s">
        <v>1042</v>
      </c>
      <c r="E13" s="74" t="s">
        <v>1043</v>
      </c>
      <c r="F13" s="73" t="s">
        <v>1022</v>
      </c>
      <c r="G13" s="74" t="s">
        <v>1044</v>
      </c>
      <c r="H13" s="74"/>
      <c r="I13" s="5"/>
      <c r="J13" s="6"/>
    </row>
    <row r="14" spans="1:10" ht="33">
      <c r="B14" s="71">
        <f t="shared" si="0"/>
        <v>9</v>
      </c>
      <c r="C14" s="74" t="s">
        <v>1027</v>
      </c>
      <c r="D14" s="74" t="s">
        <v>1045</v>
      </c>
      <c r="E14" s="74" t="s">
        <v>1046</v>
      </c>
      <c r="F14" s="73" t="s">
        <v>1022</v>
      </c>
      <c r="G14" s="74" t="s">
        <v>1047</v>
      </c>
      <c r="H14" s="74"/>
      <c r="I14" s="5"/>
      <c r="J14" s="6"/>
    </row>
    <row r="15" spans="1:10" ht="16.5">
      <c r="B15" s="71">
        <f t="shared" si="0"/>
        <v>10</v>
      </c>
      <c r="C15" s="74" t="s">
        <v>1027</v>
      </c>
      <c r="D15" s="72" t="s">
        <v>1048</v>
      </c>
      <c r="E15" s="72" t="s">
        <v>1049</v>
      </c>
      <c r="F15" s="73" t="s">
        <v>1022</v>
      </c>
      <c r="G15" s="74" t="s">
        <v>1050</v>
      </c>
      <c r="H15" s="74"/>
      <c r="I15" s="5"/>
      <c r="J15" s="6"/>
    </row>
    <row r="16" spans="1:10" ht="16.5">
      <c r="B16" s="71">
        <f t="shared" si="0"/>
        <v>11</v>
      </c>
      <c r="C16" s="74" t="s">
        <v>1027</v>
      </c>
      <c r="D16" s="74" t="s">
        <v>1051</v>
      </c>
      <c r="E16" s="74" t="s">
        <v>1052</v>
      </c>
      <c r="F16" s="73" t="s">
        <v>1022</v>
      </c>
      <c r="G16" s="74" t="s">
        <v>1053</v>
      </c>
      <c r="H16" s="74"/>
      <c r="I16" s="5"/>
      <c r="J16" s="6"/>
    </row>
    <row r="17" spans="2:10" ht="66">
      <c r="B17" s="71">
        <f t="shared" si="0"/>
        <v>12</v>
      </c>
      <c r="C17" s="74" t="s">
        <v>1027</v>
      </c>
      <c r="D17" s="74" t="s">
        <v>1054</v>
      </c>
      <c r="E17" s="74" t="s">
        <v>1055</v>
      </c>
      <c r="F17" s="73" t="s">
        <v>1022</v>
      </c>
      <c r="G17" s="74" t="s">
        <v>1056</v>
      </c>
      <c r="H17" s="74"/>
      <c r="I17" s="5"/>
      <c r="J17" s="6"/>
    </row>
    <row r="18" spans="2:10" ht="49.5">
      <c r="B18" s="71">
        <f t="shared" si="0"/>
        <v>13</v>
      </c>
      <c r="C18" s="74" t="s">
        <v>1027</v>
      </c>
      <c r="D18" s="74" t="s">
        <v>1057</v>
      </c>
      <c r="E18" s="74" t="s">
        <v>1058</v>
      </c>
      <c r="F18" s="73" t="s">
        <v>1022</v>
      </c>
      <c r="G18" s="74" t="s">
        <v>1059</v>
      </c>
      <c r="H18" s="74" t="s">
        <v>1060</v>
      </c>
      <c r="I18" s="5"/>
      <c r="J18" s="6"/>
    </row>
    <row r="19" spans="2:10" ht="16.5">
      <c r="B19" s="71">
        <f t="shared" si="0"/>
        <v>14</v>
      </c>
      <c r="C19" s="74" t="s">
        <v>1027</v>
      </c>
      <c r="D19" s="74" t="s">
        <v>1057</v>
      </c>
      <c r="E19" s="74" t="s">
        <v>1061</v>
      </c>
      <c r="F19" s="73" t="s">
        <v>1022</v>
      </c>
      <c r="G19" s="74" t="s">
        <v>1062</v>
      </c>
      <c r="H19" s="74" t="s">
        <v>177</v>
      </c>
      <c r="I19" s="5"/>
      <c r="J19" s="6"/>
    </row>
    <row r="20" spans="2:10" ht="33">
      <c r="B20" s="71">
        <f t="shared" si="0"/>
        <v>15</v>
      </c>
      <c r="C20" s="74" t="s">
        <v>1027</v>
      </c>
      <c r="D20" s="74" t="s">
        <v>1057</v>
      </c>
      <c r="E20" s="74" t="s">
        <v>1063</v>
      </c>
      <c r="F20" s="73" t="s">
        <v>1022</v>
      </c>
      <c r="G20" s="74" t="s">
        <v>1064</v>
      </c>
      <c r="H20" s="74" t="s">
        <v>177</v>
      </c>
      <c r="I20" s="5"/>
      <c r="J20" s="6"/>
    </row>
    <row r="21" spans="2:10" ht="16.5">
      <c r="B21" s="71">
        <f t="shared" si="0"/>
        <v>16</v>
      </c>
      <c r="C21" s="74" t="s">
        <v>1027</v>
      </c>
      <c r="D21" s="74" t="s">
        <v>1057</v>
      </c>
      <c r="E21" s="74" t="s">
        <v>1065</v>
      </c>
      <c r="F21" s="73" t="s">
        <v>1022</v>
      </c>
      <c r="G21" s="74" t="s">
        <v>1066</v>
      </c>
      <c r="H21" s="74" t="s">
        <v>177</v>
      </c>
      <c r="I21" s="5"/>
      <c r="J21" s="6"/>
    </row>
    <row r="22" spans="2:10" ht="16.5">
      <c r="B22" s="71">
        <f t="shared" si="0"/>
        <v>17</v>
      </c>
      <c r="C22" s="74" t="s">
        <v>1027</v>
      </c>
      <c r="D22" s="74" t="s">
        <v>1057</v>
      </c>
      <c r="E22" s="74" t="s">
        <v>1067</v>
      </c>
      <c r="F22" s="73" t="s">
        <v>1022</v>
      </c>
      <c r="G22" s="74" t="s">
        <v>1068</v>
      </c>
      <c r="H22" s="74" t="s">
        <v>177</v>
      </c>
      <c r="I22" s="5"/>
      <c r="J22" s="6"/>
    </row>
    <row r="23" spans="2:10" ht="33">
      <c r="B23" s="71">
        <f t="shared" si="0"/>
        <v>18</v>
      </c>
      <c r="C23" s="74" t="s">
        <v>1027</v>
      </c>
      <c r="D23" s="74" t="s">
        <v>1057</v>
      </c>
      <c r="E23" s="74" t="s">
        <v>1069</v>
      </c>
      <c r="F23" s="73" t="s">
        <v>1022</v>
      </c>
      <c r="G23" s="74" t="s">
        <v>1070</v>
      </c>
      <c r="H23" s="74" t="s">
        <v>177</v>
      </c>
      <c r="I23" s="5"/>
      <c r="J23" s="6"/>
    </row>
    <row r="24" spans="2:10" ht="16.5">
      <c r="B24" s="71">
        <f t="shared" si="0"/>
        <v>19</v>
      </c>
      <c r="C24" s="74" t="s">
        <v>1027</v>
      </c>
      <c r="D24" s="74" t="s">
        <v>1057</v>
      </c>
      <c r="E24" s="74" t="s">
        <v>1071</v>
      </c>
      <c r="F24" s="73" t="s">
        <v>1022</v>
      </c>
      <c r="G24" s="74" t="s">
        <v>1072</v>
      </c>
      <c r="H24" s="74" t="s">
        <v>177</v>
      </c>
      <c r="I24" s="5"/>
      <c r="J24" s="6"/>
    </row>
    <row r="25" spans="2:10" ht="16.5">
      <c r="B25" s="71">
        <f t="shared" si="0"/>
        <v>20</v>
      </c>
      <c r="C25" s="74" t="s">
        <v>1027</v>
      </c>
      <c r="D25" s="74" t="s">
        <v>1057</v>
      </c>
      <c r="E25" s="74" t="s">
        <v>1073</v>
      </c>
      <c r="F25" s="73" t="s">
        <v>1022</v>
      </c>
      <c r="G25" s="74" t="s">
        <v>1074</v>
      </c>
      <c r="H25" s="74" t="s">
        <v>177</v>
      </c>
      <c r="I25" s="5"/>
      <c r="J25" s="6"/>
    </row>
    <row r="26" spans="2:10" ht="16.5">
      <c r="B26" s="71">
        <f t="shared" si="0"/>
        <v>21</v>
      </c>
      <c r="C26" s="74" t="s">
        <v>1027</v>
      </c>
      <c r="D26" s="74" t="s">
        <v>1057</v>
      </c>
      <c r="E26" s="74" t="s">
        <v>1075</v>
      </c>
      <c r="F26" s="73" t="s">
        <v>1022</v>
      </c>
      <c r="G26" s="74" t="s">
        <v>1076</v>
      </c>
      <c r="H26" s="74" t="s">
        <v>177</v>
      </c>
      <c r="I26" s="5"/>
      <c r="J26" s="6"/>
    </row>
    <row r="27" spans="2:10" ht="16.5">
      <c r="B27" s="71">
        <f t="shared" si="0"/>
        <v>22</v>
      </c>
      <c r="C27" s="74" t="s">
        <v>1027</v>
      </c>
      <c r="D27" s="74" t="s">
        <v>1057</v>
      </c>
      <c r="E27" s="74" t="s">
        <v>1077</v>
      </c>
      <c r="F27" s="73" t="s">
        <v>1022</v>
      </c>
      <c r="G27" s="74" t="s">
        <v>1078</v>
      </c>
      <c r="H27" s="74" t="s">
        <v>177</v>
      </c>
      <c r="I27" s="5"/>
      <c r="J27" s="6"/>
    </row>
    <row r="28" spans="2:10" ht="16.5">
      <c r="B28" s="71">
        <f t="shared" si="0"/>
        <v>23</v>
      </c>
      <c r="C28" s="74" t="s">
        <v>1027</v>
      </c>
      <c r="D28" s="74" t="s">
        <v>1057</v>
      </c>
      <c r="E28" s="74" t="s">
        <v>1079</v>
      </c>
      <c r="F28" s="73" t="s">
        <v>1022</v>
      </c>
      <c r="G28" s="74" t="s">
        <v>1080</v>
      </c>
      <c r="H28" s="74" t="s">
        <v>177</v>
      </c>
      <c r="I28" s="5"/>
      <c r="J28" s="6"/>
    </row>
    <row r="29" spans="2:10" ht="16.5">
      <c r="B29" s="71">
        <f t="shared" si="0"/>
        <v>24</v>
      </c>
      <c r="C29" s="74" t="s">
        <v>1027</v>
      </c>
      <c r="D29" s="74" t="s">
        <v>1057</v>
      </c>
      <c r="E29" s="74" t="s">
        <v>1081</v>
      </c>
      <c r="F29" s="73" t="s">
        <v>1022</v>
      </c>
      <c r="G29" s="74" t="s">
        <v>1082</v>
      </c>
      <c r="H29" s="74" t="s">
        <v>177</v>
      </c>
      <c r="I29" s="5"/>
      <c r="J29" s="6"/>
    </row>
    <row r="30" spans="2:10" ht="66">
      <c r="B30" s="71">
        <f t="shared" si="0"/>
        <v>25</v>
      </c>
      <c r="C30" s="74" t="s">
        <v>1027</v>
      </c>
      <c r="D30" s="74" t="s">
        <v>1083</v>
      </c>
      <c r="E30" s="74" t="s">
        <v>1084</v>
      </c>
      <c r="F30" s="73" t="s">
        <v>1022</v>
      </c>
      <c r="G30" s="74" t="s">
        <v>1085</v>
      </c>
      <c r="H30" s="74"/>
      <c r="I30" s="5"/>
      <c r="J30" s="6"/>
    </row>
    <row r="31" spans="2:10" ht="16.5">
      <c r="B31" s="71">
        <f t="shared" si="0"/>
        <v>26</v>
      </c>
      <c r="C31" s="74" t="s">
        <v>1027</v>
      </c>
      <c r="D31" s="74" t="s">
        <v>1083</v>
      </c>
      <c r="E31" s="74" t="s">
        <v>1086</v>
      </c>
      <c r="F31" s="73" t="s">
        <v>1022</v>
      </c>
      <c r="G31" s="74" t="s">
        <v>1087</v>
      </c>
      <c r="H31" s="74"/>
      <c r="I31" s="5"/>
      <c r="J31" s="6"/>
    </row>
    <row r="32" spans="2:10" ht="33">
      <c r="B32" s="71">
        <f t="shared" si="0"/>
        <v>27</v>
      </c>
      <c r="C32" s="74" t="s">
        <v>1027</v>
      </c>
      <c r="D32" s="74" t="s">
        <v>1083</v>
      </c>
      <c r="E32" s="74" t="s">
        <v>1088</v>
      </c>
      <c r="F32" s="73" t="s">
        <v>1022</v>
      </c>
      <c r="G32" s="74" t="s">
        <v>1089</v>
      </c>
      <c r="H32" s="74"/>
      <c r="I32" s="5"/>
      <c r="J32" s="6"/>
    </row>
    <row r="33" spans="2:10" ht="33">
      <c r="B33" s="71">
        <f t="shared" si="0"/>
        <v>28</v>
      </c>
      <c r="C33" s="74" t="s">
        <v>1027</v>
      </c>
      <c r="D33" s="74" t="s">
        <v>1083</v>
      </c>
      <c r="E33" s="74" t="s">
        <v>1090</v>
      </c>
      <c r="F33" s="73" t="s">
        <v>1022</v>
      </c>
      <c r="G33" s="74" t="s">
        <v>1091</v>
      </c>
      <c r="H33" s="74"/>
      <c r="I33" s="5"/>
      <c r="J33" s="6"/>
    </row>
    <row r="34" spans="2:10" ht="33">
      <c r="B34" s="71">
        <f t="shared" si="0"/>
        <v>29</v>
      </c>
      <c r="C34" s="74" t="s">
        <v>1027</v>
      </c>
      <c r="D34" s="74" t="s">
        <v>1083</v>
      </c>
      <c r="E34" s="74" t="s">
        <v>1092</v>
      </c>
      <c r="F34" s="73" t="s">
        <v>1022</v>
      </c>
      <c r="G34" s="74" t="s">
        <v>1093</v>
      </c>
      <c r="H34" s="74"/>
      <c r="I34" s="5"/>
      <c r="J34" s="6"/>
    </row>
    <row r="35" spans="2:10" ht="49.5">
      <c r="B35" s="71">
        <f t="shared" si="0"/>
        <v>30</v>
      </c>
      <c r="C35" s="74" t="s">
        <v>1027</v>
      </c>
      <c r="D35" s="74" t="s">
        <v>1094</v>
      </c>
      <c r="E35" s="72" t="s">
        <v>1095</v>
      </c>
      <c r="F35" s="73" t="s">
        <v>1022</v>
      </c>
      <c r="G35" s="74" t="s">
        <v>1096</v>
      </c>
      <c r="H35" s="72" t="s">
        <v>1097</v>
      </c>
      <c r="I35" s="5"/>
      <c r="J35" s="6"/>
    </row>
  </sheetData>
  <phoneticPr fontId="7"/>
  <pageMargins left="0.31496062992125984" right="0.31496062992125984" top="0.55118110236220474" bottom="0.55118110236220474" header="0.31496062992125984" footer="0.31496062992125984"/>
  <pageSetup paperSize="8" scale="53" fitToHeight="0" orientation="landscape" r:id="rId1"/>
  <headerFooter>
    <oddHeader>&amp;F</oddHead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Config!$R$2:$R$4</xm:f>
          </x14:formula1>
          <xm:sqref>I6:I35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35"/>
  <sheetViews>
    <sheetView showGridLines="0" topLeftCell="H1" zoomScale="70" zoomScaleNormal="70" workbookViewId="0">
      <pane ySplit="5" topLeftCell="A6" activePane="bottomLeft" state="frozen"/>
      <selection activeCell="B2" sqref="B2"/>
      <selection pane="bottomLeft" activeCell="H6" sqref="H6"/>
    </sheetView>
  </sheetViews>
  <sheetFormatPr defaultColWidth="8.625" defaultRowHeight="15.75"/>
  <cols>
    <col min="1" max="1" width="4" style="4" customWidth="1"/>
    <col min="2" max="2" width="8.625" style="4"/>
    <col min="3" max="3" width="17.25" style="4" customWidth="1"/>
    <col min="4" max="4" width="22.75" style="4" customWidth="1"/>
    <col min="5" max="5" width="90.625" style="4" customWidth="1"/>
    <col min="6" max="6" width="20.625" style="4" customWidth="1"/>
    <col min="7" max="7" width="56.5" style="4" customWidth="1"/>
    <col min="8" max="8" width="35.25" style="4" customWidth="1"/>
    <col min="9" max="10" width="80.75" style="4" customWidth="1"/>
    <col min="11" max="16384" width="8.625" style="4"/>
  </cols>
  <sheetData>
    <row r="1" spans="1:10" s="3" customFormat="1" ht="19.5">
      <c r="A1" s="11" t="s">
        <v>1313</v>
      </c>
    </row>
    <row r="2" spans="1:10" s="3" customFormat="1"/>
    <row r="3" spans="1:10" s="3" customFormat="1">
      <c r="B3" s="7" t="s">
        <v>3</v>
      </c>
      <c r="C3" s="7"/>
    </row>
    <row r="4" spans="1:10" s="3" customFormat="1" ht="36" customHeight="1"/>
    <row r="5" spans="1:10" s="9" customFormat="1" ht="78.75">
      <c r="B5" s="15" t="s">
        <v>4</v>
      </c>
      <c r="C5" s="15" t="s">
        <v>1013</v>
      </c>
      <c r="D5" s="15" t="s">
        <v>1014</v>
      </c>
      <c r="E5" s="15" t="s">
        <v>1015</v>
      </c>
      <c r="F5" s="15" t="s">
        <v>1016</v>
      </c>
      <c r="G5" s="15" t="s">
        <v>1018</v>
      </c>
      <c r="H5" s="15" t="s">
        <v>1017</v>
      </c>
      <c r="I5" s="12" t="s">
        <v>18</v>
      </c>
      <c r="J5" s="12" t="s">
        <v>185</v>
      </c>
    </row>
    <row r="6" spans="1:10" ht="240.75" customHeight="1">
      <c r="B6" s="71">
        <f>ROW()-5</f>
        <v>1</v>
      </c>
      <c r="C6" s="72" t="s">
        <v>1019</v>
      </c>
      <c r="D6" s="72" t="s">
        <v>1020</v>
      </c>
      <c r="E6" s="72" t="s">
        <v>1021</v>
      </c>
      <c r="F6" s="73" t="s">
        <v>1022</v>
      </c>
      <c r="G6" s="74" t="s">
        <v>1023</v>
      </c>
      <c r="H6" s="72"/>
      <c r="I6" s="5"/>
      <c r="J6" s="6"/>
    </row>
    <row r="7" spans="1:10" ht="94.5" customHeight="1">
      <c r="B7" s="71">
        <f t="shared" ref="B7:B35" si="0">ROW()-5</f>
        <v>2</v>
      </c>
      <c r="C7" s="72" t="s">
        <v>1019</v>
      </c>
      <c r="D7" s="72" t="s">
        <v>1024</v>
      </c>
      <c r="E7" s="72" t="s">
        <v>1025</v>
      </c>
      <c r="F7" s="73" t="s">
        <v>1022</v>
      </c>
      <c r="G7" s="74" t="s">
        <v>1026</v>
      </c>
      <c r="H7" s="72"/>
      <c r="I7" s="5"/>
      <c r="J7" s="6"/>
    </row>
    <row r="8" spans="1:10" ht="148.5">
      <c r="B8" s="71">
        <f t="shared" si="0"/>
        <v>3</v>
      </c>
      <c r="C8" s="74" t="s">
        <v>1027</v>
      </c>
      <c r="D8" s="74" t="s">
        <v>1028</v>
      </c>
      <c r="E8" s="74" t="s">
        <v>1312</v>
      </c>
      <c r="F8" s="73" t="s">
        <v>1022</v>
      </c>
      <c r="G8" s="74" t="s">
        <v>1029</v>
      </c>
      <c r="H8" s="74"/>
      <c r="I8" s="5"/>
      <c r="J8" s="6"/>
    </row>
    <row r="9" spans="1:10" ht="66">
      <c r="B9" s="71">
        <f t="shared" si="0"/>
        <v>4</v>
      </c>
      <c r="C9" s="74" t="s">
        <v>1027</v>
      </c>
      <c r="D9" s="74" t="s">
        <v>1030</v>
      </c>
      <c r="E9" s="74" t="s">
        <v>1031</v>
      </c>
      <c r="F9" s="73" t="s">
        <v>1022</v>
      </c>
      <c r="G9" s="74" t="s">
        <v>1032</v>
      </c>
      <c r="H9" s="74"/>
      <c r="I9" s="5"/>
      <c r="J9" s="6"/>
    </row>
    <row r="10" spans="1:10" ht="16.5">
      <c r="B10" s="71">
        <f t="shared" si="0"/>
        <v>5</v>
      </c>
      <c r="C10" s="74" t="s">
        <v>1027</v>
      </c>
      <c r="D10" s="74" t="s">
        <v>1033</v>
      </c>
      <c r="E10" s="74" t="s">
        <v>1034</v>
      </c>
      <c r="F10" s="73" t="s">
        <v>1022</v>
      </c>
      <c r="G10" s="74" t="s">
        <v>1035</v>
      </c>
      <c r="H10" s="74"/>
      <c r="I10" s="5"/>
      <c r="J10" s="6"/>
    </row>
    <row r="11" spans="1:10" ht="66">
      <c r="B11" s="71">
        <f t="shared" si="0"/>
        <v>6</v>
      </c>
      <c r="C11" s="74" t="s">
        <v>1027</v>
      </c>
      <c r="D11" s="74" t="s">
        <v>1036</v>
      </c>
      <c r="E11" s="74" t="s">
        <v>1037</v>
      </c>
      <c r="F11" s="73" t="s">
        <v>1022</v>
      </c>
      <c r="G11" s="74" t="s">
        <v>1038</v>
      </c>
      <c r="H11" s="74"/>
      <c r="I11" s="5"/>
      <c r="J11" s="6"/>
    </row>
    <row r="12" spans="1:10" ht="33">
      <c r="B12" s="71">
        <f t="shared" si="0"/>
        <v>7</v>
      </c>
      <c r="C12" s="74" t="s">
        <v>1027</v>
      </c>
      <c r="D12" s="74" t="s">
        <v>1039</v>
      </c>
      <c r="E12" s="74" t="s">
        <v>1040</v>
      </c>
      <c r="F12" s="73" t="s">
        <v>1022</v>
      </c>
      <c r="G12" s="74" t="s">
        <v>1041</v>
      </c>
      <c r="H12" s="74"/>
      <c r="I12" s="5"/>
      <c r="J12" s="6"/>
    </row>
    <row r="13" spans="1:10" ht="33">
      <c r="B13" s="71">
        <f t="shared" si="0"/>
        <v>8</v>
      </c>
      <c r="C13" s="74" t="s">
        <v>1027</v>
      </c>
      <c r="D13" s="74" t="s">
        <v>1042</v>
      </c>
      <c r="E13" s="74" t="s">
        <v>1043</v>
      </c>
      <c r="F13" s="73" t="s">
        <v>1022</v>
      </c>
      <c r="G13" s="74" t="s">
        <v>1044</v>
      </c>
      <c r="H13" s="74"/>
      <c r="I13" s="5"/>
      <c r="J13" s="6"/>
    </row>
    <row r="14" spans="1:10" ht="33">
      <c r="B14" s="71">
        <f t="shared" si="0"/>
        <v>9</v>
      </c>
      <c r="C14" s="74" t="s">
        <v>1027</v>
      </c>
      <c r="D14" s="74" t="s">
        <v>1045</v>
      </c>
      <c r="E14" s="74" t="s">
        <v>1046</v>
      </c>
      <c r="F14" s="73" t="s">
        <v>1022</v>
      </c>
      <c r="G14" s="74" t="s">
        <v>1047</v>
      </c>
      <c r="H14" s="74"/>
      <c r="I14" s="5"/>
      <c r="J14" s="6"/>
    </row>
    <row r="15" spans="1:10" ht="16.5">
      <c r="B15" s="71">
        <f t="shared" si="0"/>
        <v>10</v>
      </c>
      <c r="C15" s="74" t="s">
        <v>1027</v>
      </c>
      <c r="D15" s="72" t="s">
        <v>1048</v>
      </c>
      <c r="E15" s="72" t="s">
        <v>1049</v>
      </c>
      <c r="F15" s="73" t="s">
        <v>1022</v>
      </c>
      <c r="G15" s="74" t="s">
        <v>1050</v>
      </c>
      <c r="H15" s="74"/>
      <c r="I15" s="5"/>
      <c r="J15" s="6"/>
    </row>
    <row r="16" spans="1:10" ht="16.5">
      <c r="B16" s="71">
        <f t="shared" si="0"/>
        <v>11</v>
      </c>
      <c r="C16" s="74" t="s">
        <v>1027</v>
      </c>
      <c r="D16" s="74" t="s">
        <v>1051</v>
      </c>
      <c r="E16" s="74" t="s">
        <v>1052</v>
      </c>
      <c r="F16" s="73" t="s">
        <v>1022</v>
      </c>
      <c r="G16" s="74" t="s">
        <v>1053</v>
      </c>
      <c r="H16" s="74"/>
      <c r="I16" s="5"/>
      <c r="J16" s="6"/>
    </row>
    <row r="17" spans="2:10" ht="66">
      <c r="B17" s="71">
        <f t="shared" si="0"/>
        <v>12</v>
      </c>
      <c r="C17" s="74" t="s">
        <v>1027</v>
      </c>
      <c r="D17" s="74" t="s">
        <v>1054</v>
      </c>
      <c r="E17" s="74" t="s">
        <v>1055</v>
      </c>
      <c r="F17" s="73" t="s">
        <v>1022</v>
      </c>
      <c r="G17" s="74" t="s">
        <v>1056</v>
      </c>
      <c r="H17" s="74"/>
      <c r="I17" s="5"/>
      <c r="J17" s="6"/>
    </row>
    <row r="18" spans="2:10" ht="49.5">
      <c r="B18" s="71">
        <f t="shared" si="0"/>
        <v>13</v>
      </c>
      <c r="C18" s="74" t="s">
        <v>1027</v>
      </c>
      <c r="D18" s="74" t="s">
        <v>1057</v>
      </c>
      <c r="E18" s="74" t="s">
        <v>1058</v>
      </c>
      <c r="F18" s="73" t="s">
        <v>1022</v>
      </c>
      <c r="G18" s="74" t="s">
        <v>1059</v>
      </c>
      <c r="H18" s="74" t="s">
        <v>1060</v>
      </c>
      <c r="I18" s="5"/>
      <c r="J18" s="6"/>
    </row>
    <row r="19" spans="2:10" ht="16.5">
      <c r="B19" s="71">
        <f t="shared" si="0"/>
        <v>14</v>
      </c>
      <c r="C19" s="74" t="s">
        <v>1027</v>
      </c>
      <c r="D19" s="74" t="s">
        <v>1057</v>
      </c>
      <c r="E19" s="74" t="s">
        <v>1061</v>
      </c>
      <c r="F19" s="73" t="s">
        <v>1022</v>
      </c>
      <c r="G19" s="74" t="s">
        <v>1062</v>
      </c>
      <c r="H19" s="74" t="s">
        <v>177</v>
      </c>
      <c r="I19" s="5"/>
      <c r="J19" s="6"/>
    </row>
    <row r="20" spans="2:10" ht="33">
      <c r="B20" s="71">
        <f t="shared" si="0"/>
        <v>15</v>
      </c>
      <c r="C20" s="74" t="s">
        <v>1027</v>
      </c>
      <c r="D20" s="74" t="s">
        <v>1057</v>
      </c>
      <c r="E20" s="74" t="s">
        <v>1063</v>
      </c>
      <c r="F20" s="73" t="s">
        <v>1022</v>
      </c>
      <c r="G20" s="74" t="s">
        <v>1064</v>
      </c>
      <c r="H20" s="74" t="s">
        <v>177</v>
      </c>
      <c r="I20" s="5"/>
      <c r="J20" s="6"/>
    </row>
    <row r="21" spans="2:10" ht="16.5">
      <c r="B21" s="71">
        <f t="shared" si="0"/>
        <v>16</v>
      </c>
      <c r="C21" s="74" t="s">
        <v>1027</v>
      </c>
      <c r="D21" s="74" t="s">
        <v>1057</v>
      </c>
      <c r="E21" s="74" t="s">
        <v>1065</v>
      </c>
      <c r="F21" s="73" t="s">
        <v>1022</v>
      </c>
      <c r="G21" s="74" t="s">
        <v>1066</v>
      </c>
      <c r="H21" s="74" t="s">
        <v>177</v>
      </c>
      <c r="I21" s="5"/>
      <c r="J21" s="6"/>
    </row>
    <row r="22" spans="2:10" ht="16.5">
      <c r="B22" s="71">
        <f t="shared" si="0"/>
        <v>17</v>
      </c>
      <c r="C22" s="74" t="s">
        <v>1027</v>
      </c>
      <c r="D22" s="74" t="s">
        <v>1057</v>
      </c>
      <c r="E22" s="74" t="s">
        <v>1067</v>
      </c>
      <c r="F22" s="73" t="s">
        <v>1022</v>
      </c>
      <c r="G22" s="74" t="s">
        <v>1068</v>
      </c>
      <c r="H22" s="74" t="s">
        <v>177</v>
      </c>
      <c r="I22" s="5"/>
      <c r="J22" s="6"/>
    </row>
    <row r="23" spans="2:10" ht="33">
      <c r="B23" s="71">
        <f t="shared" si="0"/>
        <v>18</v>
      </c>
      <c r="C23" s="74" t="s">
        <v>1027</v>
      </c>
      <c r="D23" s="74" t="s">
        <v>1057</v>
      </c>
      <c r="E23" s="74" t="s">
        <v>1069</v>
      </c>
      <c r="F23" s="73" t="s">
        <v>1022</v>
      </c>
      <c r="G23" s="74" t="s">
        <v>1070</v>
      </c>
      <c r="H23" s="74" t="s">
        <v>177</v>
      </c>
      <c r="I23" s="5"/>
      <c r="J23" s="6"/>
    </row>
    <row r="24" spans="2:10" ht="16.5">
      <c r="B24" s="71">
        <f t="shared" si="0"/>
        <v>19</v>
      </c>
      <c r="C24" s="74" t="s">
        <v>1027</v>
      </c>
      <c r="D24" s="74" t="s">
        <v>1057</v>
      </c>
      <c r="E24" s="74" t="s">
        <v>1071</v>
      </c>
      <c r="F24" s="73" t="s">
        <v>1022</v>
      </c>
      <c r="G24" s="74" t="s">
        <v>1072</v>
      </c>
      <c r="H24" s="74" t="s">
        <v>177</v>
      </c>
      <c r="I24" s="5"/>
      <c r="J24" s="6"/>
    </row>
    <row r="25" spans="2:10" ht="16.5">
      <c r="B25" s="71">
        <f t="shared" si="0"/>
        <v>20</v>
      </c>
      <c r="C25" s="74" t="s">
        <v>1027</v>
      </c>
      <c r="D25" s="74" t="s">
        <v>1057</v>
      </c>
      <c r="E25" s="74" t="s">
        <v>1073</v>
      </c>
      <c r="F25" s="73" t="s">
        <v>1022</v>
      </c>
      <c r="G25" s="74" t="s">
        <v>1074</v>
      </c>
      <c r="H25" s="74" t="s">
        <v>177</v>
      </c>
      <c r="I25" s="5"/>
      <c r="J25" s="6"/>
    </row>
    <row r="26" spans="2:10" ht="16.5">
      <c r="B26" s="71">
        <f t="shared" si="0"/>
        <v>21</v>
      </c>
      <c r="C26" s="74" t="s">
        <v>1027</v>
      </c>
      <c r="D26" s="74" t="s">
        <v>1057</v>
      </c>
      <c r="E26" s="74" t="s">
        <v>1075</v>
      </c>
      <c r="F26" s="73" t="s">
        <v>1022</v>
      </c>
      <c r="G26" s="74" t="s">
        <v>1076</v>
      </c>
      <c r="H26" s="74" t="s">
        <v>177</v>
      </c>
      <c r="I26" s="5"/>
      <c r="J26" s="6"/>
    </row>
    <row r="27" spans="2:10" ht="16.5">
      <c r="B27" s="71">
        <f t="shared" si="0"/>
        <v>22</v>
      </c>
      <c r="C27" s="74" t="s">
        <v>1027</v>
      </c>
      <c r="D27" s="74" t="s">
        <v>1057</v>
      </c>
      <c r="E27" s="74" t="s">
        <v>1077</v>
      </c>
      <c r="F27" s="73" t="s">
        <v>1022</v>
      </c>
      <c r="G27" s="74" t="s">
        <v>1078</v>
      </c>
      <c r="H27" s="74" t="s">
        <v>177</v>
      </c>
      <c r="I27" s="5"/>
      <c r="J27" s="6"/>
    </row>
    <row r="28" spans="2:10" ht="16.5">
      <c r="B28" s="71">
        <f t="shared" si="0"/>
        <v>23</v>
      </c>
      <c r="C28" s="74" t="s">
        <v>1027</v>
      </c>
      <c r="D28" s="74" t="s">
        <v>1057</v>
      </c>
      <c r="E28" s="74" t="s">
        <v>1079</v>
      </c>
      <c r="F28" s="73" t="s">
        <v>1022</v>
      </c>
      <c r="G28" s="74" t="s">
        <v>1080</v>
      </c>
      <c r="H28" s="74" t="s">
        <v>177</v>
      </c>
      <c r="I28" s="5"/>
      <c r="J28" s="6"/>
    </row>
    <row r="29" spans="2:10" ht="16.5">
      <c r="B29" s="71">
        <f t="shared" si="0"/>
        <v>24</v>
      </c>
      <c r="C29" s="74" t="s">
        <v>1027</v>
      </c>
      <c r="D29" s="74" t="s">
        <v>1057</v>
      </c>
      <c r="E29" s="74" t="s">
        <v>1081</v>
      </c>
      <c r="F29" s="73" t="s">
        <v>1022</v>
      </c>
      <c r="G29" s="74" t="s">
        <v>1082</v>
      </c>
      <c r="H29" s="74" t="s">
        <v>177</v>
      </c>
      <c r="I29" s="5"/>
      <c r="J29" s="6"/>
    </row>
    <row r="30" spans="2:10" ht="66">
      <c r="B30" s="71">
        <f t="shared" si="0"/>
        <v>25</v>
      </c>
      <c r="C30" s="74" t="s">
        <v>1027</v>
      </c>
      <c r="D30" s="74" t="s">
        <v>1083</v>
      </c>
      <c r="E30" s="74" t="s">
        <v>1084</v>
      </c>
      <c r="F30" s="73" t="s">
        <v>1022</v>
      </c>
      <c r="G30" s="74" t="s">
        <v>1085</v>
      </c>
      <c r="H30" s="74"/>
      <c r="I30" s="5"/>
      <c r="J30" s="6"/>
    </row>
    <row r="31" spans="2:10" ht="16.5">
      <c r="B31" s="71">
        <f t="shared" si="0"/>
        <v>26</v>
      </c>
      <c r="C31" s="74" t="s">
        <v>1027</v>
      </c>
      <c r="D31" s="74" t="s">
        <v>1083</v>
      </c>
      <c r="E31" s="74" t="s">
        <v>1086</v>
      </c>
      <c r="F31" s="73" t="s">
        <v>1022</v>
      </c>
      <c r="G31" s="74" t="s">
        <v>1087</v>
      </c>
      <c r="H31" s="74"/>
      <c r="I31" s="5"/>
      <c r="J31" s="6"/>
    </row>
    <row r="32" spans="2:10" ht="33">
      <c r="B32" s="71">
        <f t="shared" si="0"/>
        <v>27</v>
      </c>
      <c r="C32" s="74" t="s">
        <v>1027</v>
      </c>
      <c r="D32" s="74" t="s">
        <v>1083</v>
      </c>
      <c r="E32" s="74" t="s">
        <v>1088</v>
      </c>
      <c r="F32" s="73" t="s">
        <v>1022</v>
      </c>
      <c r="G32" s="74" t="s">
        <v>1089</v>
      </c>
      <c r="H32" s="74"/>
      <c r="I32" s="5"/>
      <c r="J32" s="6"/>
    </row>
    <row r="33" spans="2:10" ht="33">
      <c r="B33" s="71">
        <f t="shared" si="0"/>
        <v>28</v>
      </c>
      <c r="C33" s="74" t="s">
        <v>1027</v>
      </c>
      <c r="D33" s="74" t="s">
        <v>1083</v>
      </c>
      <c r="E33" s="74" t="s">
        <v>1090</v>
      </c>
      <c r="F33" s="73" t="s">
        <v>1022</v>
      </c>
      <c r="G33" s="74" t="s">
        <v>1091</v>
      </c>
      <c r="H33" s="74"/>
      <c r="I33" s="5"/>
      <c r="J33" s="6"/>
    </row>
    <row r="34" spans="2:10" ht="33">
      <c r="B34" s="71">
        <f t="shared" si="0"/>
        <v>29</v>
      </c>
      <c r="C34" s="74" t="s">
        <v>1027</v>
      </c>
      <c r="D34" s="74" t="s">
        <v>1083</v>
      </c>
      <c r="E34" s="74" t="s">
        <v>1092</v>
      </c>
      <c r="F34" s="73" t="s">
        <v>1022</v>
      </c>
      <c r="G34" s="74" t="s">
        <v>1093</v>
      </c>
      <c r="H34" s="74"/>
      <c r="I34" s="5"/>
      <c r="J34" s="6"/>
    </row>
    <row r="35" spans="2:10" ht="49.5">
      <c r="B35" s="71">
        <f t="shared" si="0"/>
        <v>30</v>
      </c>
      <c r="C35" s="74" t="s">
        <v>1027</v>
      </c>
      <c r="D35" s="74" t="s">
        <v>1094</v>
      </c>
      <c r="E35" s="72" t="s">
        <v>1095</v>
      </c>
      <c r="F35" s="73" t="s">
        <v>1022</v>
      </c>
      <c r="G35" s="74" t="s">
        <v>1096</v>
      </c>
      <c r="H35" s="72" t="s">
        <v>1097</v>
      </c>
      <c r="I35" s="5"/>
      <c r="J35" s="6"/>
    </row>
  </sheetData>
  <phoneticPr fontId="7"/>
  <pageMargins left="0.31496062992125984" right="0.31496062992125984" top="0.55118110236220474" bottom="0.55118110236220474" header="0.31496062992125984" footer="0.31496062992125984"/>
  <pageSetup paperSize="8" scale="53" fitToHeight="0" orientation="landscape" r:id="rId1"/>
  <headerFooter>
    <oddHeader>&amp;F</oddHead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0000000}">
          <x14:formula1>
            <xm:f>Config!$R$2:$R$4</xm:f>
          </x14:formula1>
          <xm:sqref>I6:I35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H34"/>
  <sheetViews>
    <sheetView showGridLines="0" topLeftCell="E1" zoomScale="70" zoomScaleNormal="70" workbookViewId="0">
      <pane ySplit="5" topLeftCell="A6" activePane="bottomLeft" state="frozen"/>
      <selection activeCell="B2" sqref="B2"/>
      <selection pane="bottomLeft" activeCell="G7" sqref="G7"/>
    </sheetView>
  </sheetViews>
  <sheetFormatPr defaultColWidth="8.625" defaultRowHeight="15.75"/>
  <cols>
    <col min="1" max="1" width="4" style="4" customWidth="1"/>
    <col min="2" max="2" width="8.625" style="4"/>
    <col min="3" max="3" width="14.875" style="4" customWidth="1"/>
    <col min="4" max="4" width="22.75" style="4" customWidth="1"/>
    <col min="5" max="5" width="93.75" style="4" customWidth="1"/>
    <col min="6" max="6" width="35.25" style="4" customWidth="1"/>
    <col min="7" max="8" width="80.75" style="4" customWidth="1"/>
    <col min="9" max="16384" width="8.625" style="4"/>
  </cols>
  <sheetData>
    <row r="1" spans="1:8" s="3" customFormat="1" ht="19.5">
      <c r="A1" s="11" t="s">
        <v>1268</v>
      </c>
    </row>
    <row r="2" spans="1:8" s="3" customFormat="1"/>
    <row r="3" spans="1:8" s="3" customFormat="1">
      <c r="B3" s="7" t="s">
        <v>3</v>
      </c>
      <c r="C3" s="7"/>
    </row>
    <row r="4" spans="1:8" s="3" customFormat="1" ht="60.75" customHeight="1"/>
    <row r="5" spans="1:8" s="9" customFormat="1" ht="78.75">
      <c r="B5" s="15" t="s">
        <v>4</v>
      </c>
      <c r="C5" s="15" t="s">
        <v>1098</v>
      </c>
      <c r="D5" s="15" t="s">
        <v>1099</v>
      </c>
      <c r="E5" s="15" t="s">
        <v>1100</v>
      </c>
      <c r="F5" s="15" t="s">
        <v>1017</v>
      </c>
      <c r="G5" s="12" t="s">
        <v>1356</v>
      </c>
      <c r="H5" s="12" t="s">
        <v>185</v>
      </c>
    </row>
    <row r="6" spans="1:8" ht="42" customHeight="1">
      <c r="B6" s="16">
        <f>ROW()-5</f>
        <v>1</v>
      </c>
      <c r="C6" s="75" t="s">
        <v>1101</v>
      </c>
      <c r="D6" s="28" t="s">
        <v>1102</v>
      </c>
      <c r="E6" s="28" t="s">
        <v>1103</v>
      </c>
      <c r="F6" s="177" t="s">
        <v>1104</v>
      </c>
      <c r="G6" s="5"/>
      <c r="H6" s="6"/>
    </row>
    <row r="7" spans="1:8" ht="66" customHeight="1">
      <c r="B7" s="16">
        <f t="shared" ref="B7:B34" si="0">ROW()-5</f>
        <v>2</v>
      </c>
      <c r="C7" s="76"/>
      <c r="D7" s="77" t="s">
        <v>1105</v>
      </c>
      <c r="E7" s="28" t="s">
        <v>1106</v>
      </c>
      <c r="F7" s="179"/>
      <c r="G7" s="5"/>
      <c r="H7" s="6"/>
    </row>
    <row r="8" spans="1:8" ht="31.5">
      <c r="B8" s="16">
        <f t="shared" si="0"/>
        <v>3</v>
      </c>
      <c r="C8" s="180" t="s">
        <v>1107</v>
      </c>
      <c r="D8" s="28" t="s">
        <v>1108</v>
      </c>
      <c r="E8" s="28" t="s">
        <v>1109</v>
      </c>
      <c r="F8" s="28"/>
      <c r="G8" s="5"/>
      <c r="H8" s="6"/>
    </row>
    <row r="9" spans="1:8" ht="31.5" customHeight="1">
      <c r="B9" s="16">
        <f t="shared" si="0"/>
        <v>4</v>
      </c>
      <c r="C9" s="181"/>
      <c r="D9" s="28" t="s">
        <v>1110</v>
      </c>
      <c r="E9" s="28" t="s">
        <v>1111</v>
      </c>
      <c r="F9" s="78"/>
      <c r="G9" s="5"/>
      <c r="H9" s="6"/>
    </row>
    <row r="10" spans="1:8" ht="48.75" customHeight="1">
      <c r="B10" s="16">
        <f t="shared" si="0"/>
        <v>5</v>
      </c>
      <c r="C10" s="177" t="s">
        <v>1112</v>
      </c>
      <c r="D10" s="28" t="s">
        <v>1113</v>
      </c>
      <c r="E10" s="28" t="s">
        <v>1114</v>
      </c>
      <c r="F10" s="177" t="s">
        <v>1115</v>
      </c>
      <c r="G10" s="5"/>
      <c r="H10" s="6"/>
    </row>
    <row r="11" spans="1:8" ht="58.5" customHeight="1">
      <c r="B11" s="16">
        <f t="shared" si="0"/>
        <v>6</v>
      </c>
      <c r="C11" s="178"/>
      <c r="D11" s="28" t="s">
        <v>1116</v>
      </c>
      <c r="E11" s="28" t="s">
        <v>1117</v>
      </c>
      <c r="F11" s="178"/>
      <c r="G11" s="5"/>
      <c r="H11" s="6"/>
    </row>
    <row r="12" spans="1:8" ht="30.75" customHeight="1">
      <c r="B12" s="16">
        <f t="shared" si="0"/>
        <v>7</v>
      </c>
      <c r="C12" s="178"/>
      <c r="D12" s="28" t="s">
        <v>1118</v>
      </c>
      <c r="E12" s="28" t="s">
        <v>1119</v>
      </c>
      <c r="F12" s="179"/>
      <c r="G12" s="5"/>
      <c r="H12" s="6"/>
    </row>
    <row r="13" spans="1:8" ht="58.5" customHeight="1">
      <c r="B13" s="16">
        <f t="shared" si="0"/>
        <v>8</v>
      </c>
      <c r="C13" s="79"/>
      <c r="D13" s="28" t="s">
        <v>1120</v>
      </c>
      <c r="E13" s="28" t="s">
        <v>1121</v>
      </c>
      <c r="F13" s="80"/>
      <c r="G13" s="5"/>
      <c r="H13" s="6"/>
    </row>
    <row r="14" spans="1:8" ht="31.5" customHeight="1">
      <c r="B14" s="16">
        <f t="shared" si="0"/>
        <v>9</v>
      </c>
      <c r="C14" s="80"/>
      <c r="D14" s="28" t="s">
        <v>1122</v>
      </c>
      <c r="E14" s="28" t="s">
        <v>1123</v>
      </c>
      <c r="F14" s="80"/>
      <c r="G14" s="5"/>
      <c r="H14" s="6"/>
    </row>
    <row r="15" spans="1:8" ht="58.5" customHeight="1">
      <c r="B15" s="16">
        <f t="shared" si="0"/>
        <v>10</v>
      </c>
      <c r="C15" s="78" t="s">
        <v>1124</v>
      </c>
      <c r="D15" s="28" t="s">
        <v>1125</v>
      </c>
      <c r="E15" s="28" t="s">
        <v>1126</v>
      </c>
      <c r="F15" s="28" t="s">
        <v>1127</v>
      </c>
      <c r="G15" s="5"/>
      <c r="H15" s="6"/>
    </row>
    <row r="16" spans="1:8" ht="58.5" customHeight="1">
      <c r="B16" s="16">
        <f t="shared" si="0"/>
        <v>11</v>
      </c>
      <c r="C16" s="79"/>
      <c r="D16" s="28" t="s">
        <v>1128</v>
      </c>
      <c r="E16" s="28" t="s">
        <v>1129</v>
      </c>
      <c r="F16" s="28"/>
      <c r="G16" s="5"/>
      <c r="H16" s="6"/>
    </row>
    <row r="17" spans="2:8" ht="71.25" customHeight="1">
      <c r="B17" s="16">
        <f t="shared" si="0"/>
        <v>12</v>
      </c>
      <c r="C17" s="80"/>
      <c r="D17" s="28" t="s">
        <v>1130</v>
      </c>
      <c r="E17" s="28" t="s">
        <v>1131</v>
      </c>
      <c r="F17" s="28"/>
      <c r="G17" s="5"/>
      <c r="H17" s="6"/>
    </row>
    <row r="18" spans="2:8" ht="58.5" customHeight="1">
      <c r="B18" s="16">
        <f t="shared" si="0"/>
        <v>13</v>
      </c>
      <c r="C18" s="177" t="s">
        <v>1132</v>
      </c>
      <c r="D18" s="28" t="s">
        <v>1133</v>
      </c>
      <c r="E18" s="28" t="s">
        <v>1134</v>
      </c>
      <c r="F18" s="28"/>
      <c r="G18" s="5"/>
      <c r="H18" s="6"/>
    </row>
    <row r="19" spans="2:8" ht="51.75" customHeight="1">
      <c r="B19" s="16">
        <f t="shared" si="0"/>
        <v>14</v>
      </c>
      <c r="C19" s="179"/>
      <c r="D19" s="28" t="s">
        <v>1135</v>
      </c>
      <c r="E19" s="28" t="s">
        <v>1136</v>
      </c>
      <c r="F19" s="28"/>
      <c r="G19" s="5"/>
      <c r="H19" s="6"/>
    </row>
    <row r="20" spans="2:8" ht="58.5" customHeight="1">
      <c r="B20" s="16">
        <f t="shared" si="0"/>
        <v>15</v>
      </c>
      <c r="C20" s="80" t="s">
        <v>1137</v>
      </c>
      <c r="D20" s="28" t="s">
        <v>1138</v>
      </c>
      <c r="E20" s="28" t="s">
        <v>1139</v>
      </c>
      <c r="F20" s="28"/>
      <c r="G20" s="5"/>
      <c r="H20" s="6"/>
    </row>
    <row r="21" spans="2:8" ht="98.25" customHeight="1">
      <c r="B21" s="16">
        <f t="shared" si="0"/>
        <v>16</v>
      </c>
      <c r="C21" s="177" t="s">
        <v>1140</v>
      </c>
      <c r="D21" s="28" t="s">
        <v>1141</v>
      </c>
      <c r="E21" s="28" t="s">
        <v>1142</v>
      </c>
      <c r="F21" s="28"/>
      <c r="G21" s="5"/>
      <c r="H21" s="6"/>
    </row>
    <row r="22" spans="2:8" ht="83.25" customHeight="1">
      <c r="B22" s="16">
        <f t="shared" si="0"/>
        <v>17</v>
      </c>
      <c r="C22" s="178"/>
      <c r="D22" s="28" t="s">
        <v>112</v>
      </c>
      <c r="E22" s="28" t="s">
        <v>1143</v>
      </c>
      <c r="F22" s="28"/>
      <c r="G22" s="5"/>
      <c r="H22" s="6"/>
    </row>
    <row r="23" spans="2:8" ht="40.5" customHeight="1">
      <c r="B23" s="16">
        <f t="shared" si="0"/>
        <v>18</v>
      </c>
      <c r="C23" s="178"/>
      <c r="D23" s="28" t="s">
        <v>1144</v>
      </c>
      <c r="E23" s="28" t="s">
        <v>1145</v>
      </c>
      <c r="F23" s="28"/>
      <c r="G23" s="5"/>
      <c r="H23" s="6"/>
    </row>
    <row r="24" spans="2:8" ht="39" customHeight="1">
      <c r="B24" s="16">
        <f t="shared" si="0"/>
        <v>19</v>
      </c>
      <c r="C24" s="178"/>
      <c r="D24" s="28" t="s">
        <v>1146</v>
      </c>
      <c r="E24" s="28" t="s">
        <v>1147</v>
      </c>
      <c r="F24" s="28"/>
      <c r="G24" s="5"/>
      <c r="H24" s="6"/>
    </row>
    <row r="25" spans="2:8" ht="58.5" customHeight="1">
      <c r="B25" s="16">
        <f t="shared" si="0"/>
        <v>20</v>
      </c>
      <c r="C25" s="178"/>
      <c r="D25" s="28" t="s">
        <v>1148</v>
      </c>
      <c r="E25" s="28" t="s">
        <v>1149</v>
      </c>
      <c r="F25" s="28"/>
      <c r="G25" s="5"/>
      <c r="H25" s="6"/>
    </row>
    <row r="26" spans="2:8" ht="86.25" customHeight="1">
      <c r="B26" s="16">
        <f t="shared" si="0"/>
        <v>21</v>
      </c>
      <c r="C26" s="178"/>
      <c r="D26" s="28" t="s">
        <v>1150</v>
      </c>
      <c r="E26" s="28" t="s">
        <v>1151</v>
      </c>
      <c r="F26" s="28"/>
      <c r="G26" s="5"/>
      <c r="H26" s="6"/>
    </row>
    <row r="27" spans="2:8" ht="48" customHeight="1">
      <c r="B27" s="16">
        <f t="shared" si="0"/>
        <v>22</v>
      </c>
      <c r="C27" s="178"/>
      <c r="D27" s="28" t="s">
        <v>1152</v>
      </c>
      <c r="E27" s="28" t="s">
        <v>1153</v>
      </c>
      <c r="F27" s="28" t="s">
        <v>1154</v>
      </c>
      <c r="G27" s="5"/>
      <c r="H27" s="6"/>
    </row>
    <row r="28" spans="2:8" ht="63" customHeight="1">
      <c r="B28" s="16">
        <f t="shared" si="0"/>
        <v>23</v>
      </c>
      <c r="C28" s="179"/>
      <c r="D28" s="28" t="s">
        <v>1155</v>
      </c>
      <c r="E28" s="28" t="s">
        <v>1156</v>
      </c>
      <c r="F28" s="28"/>
      <c r="G28" s="5"/>
      <c r="H28" s="6"/>
    </row>
    <row r="29" spans="2:8" ht="58.5" customHeight="1">
      <c r="B29" s="16">
        <f t="shared" si="0"/>
        <v>24</v>
      </c>
      <c r="C29" s="177" t="s">
        <v>1157</v>
      </c>
      <c r="D29" s="28" t="s">
        <v>1158</v>
      </c>
      <c r="E29" s="28" t="s">
        <v>1159</v>
      </c>
      <c r="F29" s="177" t="s">
        <v>1160</v>
      </c>
      <c r="G29" s="5"/>
      <c r="H29" s="6"/>
    </row>
    <row r="30" spans="2:8" ht="43.5" customHeight="1">
      <c r="B30" s="16">
        <f t="shared" si="0"/>
        <v>25</v>
      </c>
      <c r="C30" s="178"/>
      <c r="D30" s="28" t="s">
        <v>1161</v>
      </c>
      <c r="E30" s="28" t="s">
        <v>1162</v>
      </c>
      <c r="F30" s="178"/>
      <c r="G30" s="5"/>
      <c r="H30" s="6"/>
    </row>
    <row r="31" spans="2:8" ht="55.5" customHeight="1">
      <c r="B31" s="16">
        <f t="shared" si="0"/>
        <v>26</v>
      </c>
      <c r="C31" s="178"/>
      <c r="D31" s="28" t="s">
        <v>1163</v>
      </c>
      <c r="E31" s="28" t="s">
        <v>1164</v>
      </c>
      <c r="F31" s="179"/>
      <c r="G31" s="5"/>
      <c r="H31" s="6"/>
    </row>
    <row r="32" spans="2:8" ht="128.25" customHeight="1">
      <c r="B32" s="16">
        <f t="shared" si="0"/>
        <v>27</v>
      </c>
      <c r="C32" s="178"/>
      <c r="D32" s="28" t="s">
        <v>1165</v>
      </c>
      <c r="E32" s="28" t="s">
        <v>1166</v>
      </c>
      <c r="F32" s="28"/>
      <c r="G32" s="5"/>
      <c r="H32" s="6"/>
    </row>
    <row r="33" spans="2:8" ht="58.5" customHeight="1">
      <c r="B33" s="16">
        <f t="shared" si="0"/>
        <v>28</v>
      </c>
      <c r="C33" s="178"/>
      <c r="D33" s="28" t="s">
        <v>1167</v>
      </c>
      <c r="E33" s="28" t="s">
        <v>1168</v>
      </c>
      <c r="F33" s="28"/>
      <c r="G33" s="5"/>
      <c r="H33" s="6"/>
    </row>
    <row r="34" spans="2:8" ht="47.25">
      <c r="B34" s="16">
        <f t="shared" si="0"/>
        <v>29</v>
      </c>
      <c r="C34" s="179"/>
      <c r="D34" s="28" t="s">
        <v>1169</v>
      </c>
      <c r="E34" s="28" t="s">
        <v>1170</v>
      </c>
      <c r="F34" s="28"/>
      <c r="G34" s="5"/>
      <c r="H34" s="6"/>
    </row>
  </sheetData>
  <autoFilter ref="A5:H34" xr:uid="{00000000-0009-0000-0000-000006000000}"/>
  <mergeCells count="8">
    <mergeCell ref="C21:C28"/>
    <mergeCell ref="C29:C34"/>
    <mergeCell ref="F29:F31"/>
    <mergeCell ref="F6:F7"/>
    <mergeCell ref="C8:C9"/>
    <mergeCell ref="C10:C12"/>
    <mergeCell ref="F10:F12"/>
    <mergeCell ref="C18:C19"/>
  </mergeCells>
  <phoneticPr fontId="7"/>
  <pageMargins left="0.31496062992125984" right="0.31496062992125984" top="0.55118110236220474" bottom="0.55118110236220474" header="0.31496062992125984" footer="0.31496062992125984"/>
  <pageSetup paperSize="8" scale="53" fitToHeight="0" orientation="landscape" r:id="rId1"/>
  <headerFooter>
    <oddHeader>&amp;F</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600-000000000000}">
          <x14:formula1>
            <xm:f>Config!$S$2:$S$4</xm:f>
          </x14:formula1>
          <xm:sqref>G6:G34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H28"/>
  <sheetViews>
    <sheetView showGridLines="0" zoomScale="70" zoomScaleNormal="70" workbookViewId="0">
      <pane ySplit="5" topLeftCell="A6" activePane="bottomLeft" state="frozen"/>
      <selection activeCell="B2" sqref="B2"/>
      <selection pane="bottomLeft" activeCell="A6" sqref="A6"/>
    </sheetView>
  </sheetViews>
  <sheetFormatPr defaultColWidth="8.625" defaultRowHeight="15.75"/>
  <cols>
    <col min="1" max="1" width="4" style="4" customWidth="1"/>
    <col min="2" max="2" width="8.625" style="4"/>
    <col min="3" max="3" width="14.875" style="4" customWidth="1"/>
    <col min="4" max="4" width="22.75" style="4" customWidth="1"/>
    <col min="5" max="5" width="93.75" style="4" customWidth="1"/>
    <col min="6" max="6" width="35.25" style="4" customWidth="1"/>
    <col min="7" max="8" width="80.75" style="4" customWidth="1"/>
    <col min="9" max="16384" width="8.625" style="4"/>
  </cols>
  <sheetData>
    <row r="1" spans="1:8" s="3" customFormat="1" ht="19.5">
      <c r="A1" s="11" t="s">
        <v>1314</v>
      </c>
    </row>
    <row r="2" spans="1:8" s="3" customFormat="1"/>
    <row r="3" spans="1:8" s="3" customFormat="1">
      <c r="B3" s="7" t="s">
        <v>3</v>
      </c>
      <c r="C3" s="7"/>
    </row>
    <row r="4" spans="1:8" s="3" customFormat="1" ht="60.75" customHeight="1"/>
    <row r="5" spans="1:8" s="9" customFormat="1" ht="78.75">
      <c r="B5" s="15" t="s">
        <v>4</v>
      </c>
      <c r="C5" s="15" t="s">
        <v>1098</v>
      </c>
      <c r="D5" s="15" t="s">
        <v>1099</v>
      </c>
      <c r="E5" s="15" t="s">
        <v>1100</v>
      </c>
      <c r="F5" s="15" t="s">
        <v>1017</v>
      </c>
      <c r="G5" s="12" t="s">
        <v>1356</v>
      </c>
      <c r="H5" s="12" t="s">
        <v>185</v>
      </c>
    </row>
    <row r="6" spans="1:8" ht="42" customHeight="1">
      <c r="B6" s="16">
        <f>ROW()-5</f>
        <v>1</v>
      </c>
      <c r="C6" s="75" t="s">
        <v>1101</v>
      </c>
      <c r="D6" s="28" t="s">
        <v>1102</v>
      </c>
      <c r="E6" s="28" t="s">
        <v>1103</v>
      </c>
      <c r="F6" s="177" t="s">
        <v>1104</v>
      </c>
      <c r="G6" s="5"/>
      <c r="H6" s="6"/>
    </row>
    <row r="7" spans="1:8" ht="66" customHeight="1">
      <c r="B7" s="16">
        <f t="shared" ref="B7:B28" si="0">ROW()-5</f>
        <v>2</v>
      </c>
      <c r="C7" s="76"/>
      <c r="D7" s="77" t="s">
        <v>1105</v>
      </c>
      <c r="E7" s="28" t="s">
        <v>1106</v>
      </c>
      <c r="F7" s="179"/>
      <c r="G7" s="5"/>
      <c r="H7" s="6"/>
    </row>
    <row r="8" spans="1:8" ht="31.5">
      <c r="B8" s="16">
        <f t="shared" si="0"/>
        <v>3</v>
      </c>
      <c r="C8" s="180" t="s">
        <v>1107</v>
      </c>
      <c r="D8" s="28" t="s">
        <v>1108</v>
      </c>
      <c r="E8" s="28" t="s">
        <v>1109</v>
      </c>
      <c r="F8" s="28"/>
      <c r="G8" s="5"/>
      <c r="H8" s="6"/>
    </row>
    <row r="9" spans="1:8" ht="31.5" customHeight="1">
      <c r="B9" s="16">
        <f t="shared" si="0"/>
        <v>4</v>
      </c>
      <c r="C9" s="181"/>
      <c r="D9" s="28" t="s">
        <v>1110</v>
      </c>
      <c r="E9" s="28" t="s">
        <v>1111</v>
      </c>
      <c r="F9" s="103"/>
      <c r="G9" s="5"/>
      <c r="H9" s="6"/>
    </row>
    <row r="10" spans="1:8" ht="48.75" customHeight="1">
      <c r="B10" s="16">
        <f t="shared" si="0"/>
        <v>5</v>
      </c>
      <c r="C10" s="177" t="s">
        <v>1112</v>
      </c>
      <c r="D10" s="28" t="s">
        <v>1113</v>
      </c>
      <c r="E10" s="28" t="s">
        <v>1114</v>
      </c>
      <c r="F10" s="177" t="s">
        <v>1115</v>
      </c>
      <c r="G10" s="5"/>
      <c r="H10" s="6"/>
    </row>
    <row r="11" spans="1:8" ht="58.5" customHeight="1">
      <c r="B11" s="16">
        <f t="shared" si="0"/>
        <v>6</v>
      </c>
      <c r="C11" s="178"/>
      <c r="D11" s="28" t="s">
        <v>1116</v>
      </c>
      <c r="E11" s="28" t="s">
        <v>1117</v>
      </c>
      <c r="F11" s="178"/>
      <c r="G11" s="5"/>
      <c r="H11" s="6"/>
    </row>
    <row r="12" spans="1:8" ht="30.75" customHeight="1">
      <c r="B12" s="16">
        <f t="shared" si="0"/>
        <v>7</v>
      </c>
      <c r="C12" s="178"/>
      <c r="D12" s="28" t="s">
        <v>1118</v>
      </c>
      <c r="E12" s="28" t="s">
        <v>1119</v>
      </c>
      <c r="F12" s="179"/>
      <c r="G12" s="5"/>
      <c r="H12" s="6"/>
    </row>
    <row r="13" spans="1:8" ht="58.5" customHeight="1">
      <c r="B13" s="16">
        <f t="shared" si="0"/>
        <v>8</v>
      </c>
      <c r="C13" s="104"/>
      <c r="D13" s="28" t="s">
        <v>1120</v>
      </c>
      <c r="E13" s="28" t="s">
        <v>1121</v>
      </c>
      <c r="F13" s="105"/>
      <c r="G13" s="5"/>
      <c r="H13" s="6"/>
    </row>
    <row r="14" spans="1:8" ht="31.5" customHeight="1">
      <c r="B14" s="16">
        <f t="shared" si="0"/>
        <v>9</v>
      </c>
      <c r="C14" s="105"/>
      <c r="D14" s="28" t="s">
        <v>1122</v>
      </c>
      <c r="E14" s="28" t="s">
        <v>1123</v>
      </c>
      <c r="F14" s="105"/>
      <c r="G14" s="5"/>
      <c r="H14" s="6"/>
    </row>
    <row r="15" spans="1:8" ht="58.5" customHeight="1">
      <c r="B15" s="16">
        <f t="shared" si="0"/>
        <v>10</v>
      </c>
      <c r="C15" s="103" t="s">
        <v>1124</v>
      </c>
      <c r="D15" s="28" t="s">
        <v>1125</v>
      </c>
      <c r="E15" s="28" t="s">
        <v>1126</v>
      </c>
      <c r="F15" s="28" t="s">
        <v>1127</v>
      </c>
      <c r="G15" s="5"/>
      <c r="H15" s="6"/>
    </row>
    <row r="16" spans="1:8" ht="58.5" customHeight="1">
      <c r="B16" s="16">
        <f t="shared" si="0"/>
        <v>11</v>
      </c>
      <c r="C16" s="104"/>
      <c r="D16" s="28" t="s">
        <v>1128</v>
      </c>
      <c r="E16" s="28" t="s">
        <v>1129</v>
      </c>
      <c r="F16" s="28"/>
      <c r="G16" s="5"/>
      <c r="H16" s="6"/>
    </row>
    <row r="17" spans="2:8" ht="71.25" customHeight="1">
      <c r="B17" s="16">
        <f t="shared" si="0"/>
        <v>12</v>
      </c>
      <c r="C17" s="105"/>
      <c r="D17" s="28" t="s">
        <v>1130</v>
      </c>
      <c r="E17" s="28" t="s">
        <v>1131</v>
      </c>
      <c r="F17" s="28"/>
      <c r="G17" s="5"/>
      <c r="H17" s="6"/>
    </row>
    <row r="18" spans="2:8" ht="58.5" customHeight="1">
      <c r="B18" s="16">
        <f t="shared" si="0"/>
        <v>13</v>
      </c>
      <c r="C18" s="177" t="s">
        <v>1132</v>
      </c>
      <c r="D18" s="28" t="s">
        <v>1133</v>
      </c>
      <c r="E18" s="28" t="s">
        <v>1134</v>
      </c>
      <c r="F18" s="28"/>
      <c r="G18" s="5"/>
      <c r="H18" s="6"/>
    </row>
    <row r="19" spans="2:8" ht="51.75" customHeight="1">
      <c r="B19" s="16">
        <f t="shared" si="0"/>
        <v>14</v>
      </c>
      <c r="C19" s="179"/>
      <c r="D19" s="28" t="s">
        <v>1135</v>
      </c>
      <c r="E19" s="28" t="s">
        <v>1136</v>
      </c>
      <c r="F19" s="28"/>
      <c r="G19" s="5"/>
      <c r="H19" s="6"/>
    </row>
    <row r="20" spans="2:8" ht="58.5" customHeight="1">
      <c r="B20" s="16">
        <f t="shared" si="0"/>
        <v>15</v>
      </c>
      <c r="C20" s="105" t="s">
        <v>1137</v>
      </c>
      <c r="D20" s="28" t="s">
        <v>1138</v>
      </c>
      <c r="E20" s="28" t="s">
        <v>1139</v>
      </c>
      <c r="F20" s="28"/>
      <c r="G20" s="5"/>
      <c r="H20" s="6"/>
    </row>
    <row r="21" spans="2:8" ht="98.25" customHeight="1">
      <c r="B21" s="16">
        <f t="shared" si="0"/>
        <v>16</v>
      </c>
      <c r="C21" s="177" t="s">
        <v>1140</v>
      </c>
      <c r="D21" s="28" t="s">
        <v>1141</v>
      </c>
      <c r="E21" s="28" t="s">
        <v>1142</v>
      </c>
      <c r="F21" s="28"/>
      <c r="G21" s="5"/>
      <c r="H21" s="6"/>
    </row>
    <row r="22" spans="2:8" ht="83.25" customHeight="1">
      <c r="B22" s="16">
        <f t="shared" si="0"/>
        <v>17</v>
      </c>
      <c r="C22" s="178"/>
      <c r="D22" s="28" t="s">
        <v>1315</v>
      </c>
      <c r="E22" s="28" t="s">
        <v>1316</v>
      </c>
      <c r="F22" s="115"/>
      <c r="G22" s="5"/>
      <c r="H22" s="6"/>
    </row>
    <row r="23" spans="2:8" ht="40.5" customHeight="1">
      <c r="B23" s="16">
        <f t="shared" si="0"/>
        <v>18</v>
      </c>
      <c r="C23" s="178"/>
      <c r="D23" s="28" t="s">
        <v>1144</v>
      </c>
      <c r="E23" s="28" t="s">
        <v>1317</v>
      </c>
      <c r="F23" s="28"/>
      <c r="G23" s="5"/>
      <c r="H23" s="6"/>
    </row>
    <row r="24" spans="2:8" ht="39" customHeight="1">
      <c r="B24" s="16">
        <f t="shared" si="0"/>
        <v>19</v>
      </c>
      <c r="C24" s="178"/>
      <c r="D24" s="28" t="s">
        <v>1148</v>
      </c>
      <c r="E24" s="28" t="s">
        <v>1149</v>
      </c>
      <c r="F24" s="28"/>
      <c r="G24" s="5"/>
      <c r="H24" s="6"/>
    </row>
    <row r="25" spans="2:8" ht="63">
      <c r="B25" s="16">
        <f t="shared" si="0"/>
        <v>20</v>
      </c>
      <c r="C25" s="178"/>
      <c r="D25" s="28" t="s">
        <v>1150</v>
      </c>
      <c r="E25" s="28" t="s">
        <v>1151</v>
      </c>
      <c r="F25" s="28"/>
      <c r="G25" s="5"/>
      <c r="H25" s="6"/>
    </row>
    <row r="26" spans="2:8" ht="86.25" customHeight="1">
      <c r="B26" s="16">
        <f t="shared" si="0"/>
        <v>21</v>
      </c>
      <c r="C26" s="179"/>
      <c r="D26" s="28" t="s">
        <v>1155</v>
      </c>
      <c r="E26" s="28" t="s">
        <v>1156</v>
      </c>
      <c r="F26" s="28"/>
      <c r="G26" s="5"/>
      <c r="H26" s="6"/>
    </row>
    <row r="27" spans="2:8" ht="48" customHeight="1">
      <c r="B27" s="16">
        <f t="shared" si="0"/>
        <v>22</v>
      </c>
      <c r="C27" s="177" t="s">
        <v>1318</v>
      </c>
      <c r="D27" s="28" t="s">
        <v>1165</v>
      </c>
      <c r="E27" s="28" t="s">
        <v>1319</v>
      </c>
      <c r="F27" s="28"/>
      <c r="G27" s="5"/>
      <c r="H27" s="6"/>
    </row>
    <row r="28" spans="2:8" ht="63" customHeight="1">
      <c r="B28" s="16">
        <f t="shared" si="0"/>
        <v>23</v>
      </c>
      <c r="C28" s="179"/>
      <c r="D28" s="28" t="s">
        <v>1167</v>
      </c>
      <c r="E28" s="28" t="s">
        <v>1320</v>
      </c>
      <c r="F28" s="28"/>
      <c r="G28" s="5"/>
      <c r="H28" s="6"/>
    </row>
  </sheetData>
  <autoFilter ref="A5:H28" xr:uid="{00000000-0009-0000-0000-000007000000}"/>
  <mergeCells count="7">
    <mergeCell ref="C21:C26"/>
    <mergeCell ref="C27:C28"/>
    <mergeCell ref="F6:F7"/>
    <mergeCell ref="C8:C9"/>
    <mergeCell ref="C10:C12"/>
    <mergeCell ref="F10:F12"/>
    <mergeCell ref="C18:C19"/>
  </mergeCells>
  <phoneticPr fontId="7"/>
  <pageMargins left="0.31496062992125984" right="0.31496062992125984" top="0.55118110236220474" bottom="0.55118110236220474" header="0.31496062992125984" footer="0.31496062992125984"/>
  <pageSetup paperSize="8" scale="53" fitToHeight="0" orientation="landscape" r:id="rId1"/>
  <headerFooter>
    <oddHeader>&amp;F</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700-000000000000}">
          <x14:formula1>
            <xm:f>Config!$S$2:$S$4</xm:f>
          </x14:formula1>
          <xm:sqref>G6:G28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N56"/>
  <sheetViews>
    <sheetView showGridLines="0" zoomScale="60" zoomScaleNormal="60" workbookViewId="0">
      <selection activeCell="L44" sqref="L44"/>
    </sheetView>
  </sheetViews>
  <sheetFormatPr defaultColWidth="10.625" defaultRowHeight="18.75"/>
  <cols>
    <col min="1" max="1" width="3.875" style="42" customWidth="1"/>
    <col min="2" max="2" width="13" style="42" customWidth="1"/>
    <col min="3" max="3" width="41" style="43" customWidth="1"/>
    <col min="4" max="4" width="59.125" style="42" customWidth="1"/>
    <col min="5" max="13" width="14.75" style="42" customWidth="1"/>
    <col min="14" max="14" width="35.75" style="42" customWidth="1"/>
    <col min="15" max="16384" width="10.625" style="42"/>
  </cols>
  <sheetData>
    <row r="1" spans="1:14" ht="22.5">
      <c r="A1" s="109" t="s">
        <v>1338</v>
      </c>
    </row>
    <row r="2" spans="1:14" ht="22.5">
      <c r="A2" s="41"/>
    </row>
    <row r="3" spans="1:14">
      <c r="B3" s="42" t="s">
        <v>531</v>
      </c>
    </row>
    <row r="4" spans="1:14">
      <c r="B4" s="42" t="s">
        <v>532</v>
      </c>
    </row>
    <row r="5" spans="1:14">
      <c r="E5" s="108" t="s">
        <v>1337</v>
      </c>
    </row>
    <row r="6" spans="1:14">
      <c r="B6" s="182"/>
      <c r="C6" s="182" t="s">
        <v>533</v>
      </c>
      <c r="D6" s="199" t="s">
        <v>534</v>
      </c>
      <c r="E6" s="107" t="s">
        <v>1324</v>
      </c>
      <c r="F6" s="64" t="str">
        <f>VLOOKUP(E6,Sheet1!B2:O15,2)</f>
        <v>2025(R7)年度</v>
      </c>
      <c r="G6" s="64" t="str">
        <f>VLOOKUP(E6,Sheet1!B2:O15,3)</f>
        <v>2026(R8)年度</v>
      </c>
      <c r="H6" s="64" t="str">
        <f>VLOOKUP(E6,Sheet1!B2:O15,4)</f>
        <v>2027(R9)年度</v>
      </c>
      <c r="I6" s="64" t="str">
        <f>VLOOKUP(E6,Sheet1!B2:O15,5)</f>
        <v>2028(R10)年度</v>
      </c>
      <c r="J6" s="64" t="str">
        <f>VLOOKUP(E6,Sheet1!B2:O15,6)</f>
        <v>2029(R11)年度</v>
      </c>
      <c r="K6" s="64" t="str">
        <f>VLOOKUP(E6,Sheet1!B2:O15,7)</f>
        <v>2030(R12)年度</v>
      </c>
      <c r="L6" s="64" t="str">
        <f>VLOOKUP(E6,Sheet1!B2:O15,8)</f>
        <v>2031(R13)年度</v>
      </c>
      <c r="M6" s="64" t="s">
        <v>1322</v>
      </c>
      <c r="N6" s="199" t="s">
        <v>535</v>
      </c>
    </row>
    <row r="7" spans="1:14">
      <c r="B7" s="183"/>
      <c r="C7" s="183"/>
      <c r="D7" s="200"/>
      <c r="E7" s="64" t="s">
        <v>1321</v>
      </c>
      <c r="F7" s="64" t="s">
        <v>1321</v>
      </c>
      <c r="G7" s="64" t="s">
        <v>1321</v>
      </c>
      <c r="H7" s="64" t="s">
        <v>1321</v>
      </c>
      <c r="I7" s="64" t="s">
        <v>1321</v>
      </c>
      <c r="J7" s="64" t="s">
        <v>1321</v>
      </c>
      <c r="K7" s="64" t="s">
        <v>1321</v>
      </c>
      <c r="L7" s="64" t="s">
        <v>1321</v>
      </c>
      <c r="M7" s="64" t="s">
        <v>1321</v>
      </c>
      <c r="N7" s="200"/>
    </row>
    <row r="8" spans="1:14">
      <c r="B8" s="196" t="s">
        <v>536</v>
      </c>
      <c r="C8" s="190" t="s">
        <v>537</v>
      </c>
      <c r="D8" s="44"/>
      <c r="E8" s="45"/>
      <c r="F8" s="45"/>
      <c r="G8" s="45"/>
      <c r="H8" s="45"/>
      <c r="I8" s="45"/>
      <c r="J8" s="45"/>
      <c r="K8" s="45"/>
      <c r="L8" s="45"/>
      <c r="M8" s="45">
        <f>SUM(E8:L8)</f>
        <v>0</v>
      </c>
      <c r="N8" s="44"/>
    </row>
    <row r="9" spans="1:14">
      <c r="B9" s="197"/>
      <c r="C9" s="191"/>
      <c r="D9" s="46"/>
      <c r="E9" s="47"/>
      <c r="F9" s="47"/>
      <c r="G9" s="47"/>
      <c r="H9" s="47"/>
      <c r="I9" s="47"/>
      <c r="J9" s="47"/>
      <c r="K9" s="47"/>
      <c r="L9" s="47"/>
      <c r="M9" s="47">
        <f>SUM(E9:L9)</f>
        <v>0</v>
      </c>
      <c r="N9" s="46"/>
    </row>
    <row r="10" spans="1:14">
      <c r="B10" s="197"/>
      <c r="C10" s="191"/>
      <c r="D10" s="46"/>
      <c r="E10" s="47"/>
      <c r="F10" s="47"/>
      <c r="G10" s="47"/>
      <c r="H10" s="47"/>
      <c r="I10" s="47"/>
      <c r="J10" s="47"/>
      <c r="K10" s="47"/>
      <c r="L10" s="47"/>
      <c r="M10" s="47">
        <f>SUM(E10:L10)</f>
        <v>0</v>
      </c>
      <c r="N10" s="46"/>
    </row>
    <row r="11" spans="1:14">
      <c r="B11" s="197"/>
      <c r="C11" s="192"/>
      <c r="D11" s="48" t="s">
        <v>538</v>
      </c>
      <c r="E11" s="49">
        <f t="shared" ref="E11:L11" si="0">SUM(E8:E10)</f>
        <v>0</v>
      </c>
      <c r="F11" s="49">
        <f t="shared" si="0"/>
        <v>0</v>
      </c>
      <c r="G11" s="49">
        <f t="shared" si="0"/>
        <v>0</v>
      </c>
      <c r="H11" s="49">
        <f t="shared" si="0"/>
        <v>0</v>
      </c>
      <c r="I11" s="49">
        <f t="shared" si="0"/>
        <v>0</v>
      </c>
      <c r="J11" s="49">
        <f t="shared" si="0"/>
        <v>0</v>
      </c>
      <c r="K11" s="49">
        <f t="shared" si="0"/>
        <v>0</v>
      </c>
      <c r="L11" s="49">
        <f t="shared" si="0"/>
        <v>0</v>
      </c>
      <c r="M11" s="49">
        <f>SUM(E11:L11)</f>
        <v>0</v>
      </c>
      <c r="N11" s="48"/>
    </row>
    <row r="12" spans="1:14">
      <c r="B12" s="197"/>
      <c r="C12" s="190" t="s">
        <v>539</v>
      </c>
      <c r="D12" s="44"/>
      <c r="E12" s="45"/>
      <c r="F12" s="45"/>
      <c r="G12" s="45"/>
      <c r="H12" s="45"/>
      <c r="I12" s="45"/>
      <c r="J12" s="45"/>
      <c r="K12" s="45"/>
      <c r="L12" s="45"/>
      <c r="M12" s="45">
        <f t="shared" ref="M12:M49" si="1">SUM(E12:L12)</f>
        <v>0</v>
      </c>
      <c r="N12" s="44"/>
    </row>
    <row r="13" spans="1:14">
      <c r="B13" s="197"/>
      <c r="C13" s="191"/>
      <c r="D13" s="50"/>
      <c r="E13" s="51"/>
      <c r="F13" s="51"/>
      <c r="G13" s="51"/>
      <c r="H13" s="51"/>
      <c r="I13" s="51"/>
      <c r="J13" s="51"/>
      <c r="K13" s="51"/>
      <c r="L13" s="51"/>
      <c r="M13" s="47">
        <f t="shared" si="1"/>
        <v>0</v>
      </c>
      <c r="N13" s="50"/>
    </row>
    <row r="14" spans="1:14">
      <c r="B14" s="197"/>
      <c r="C14" s="191"/>
      <c r="D14" s="46"/>
      <c r="E14" s="47"/>
      <c r="F14" s="47"/>
      <c r="G14" s="47"/>
      <c r="H14" s="47"/>
      <c r="I14" s="47"/>
      <c r="J14" s="47"/>
      <c r="K14" s="47"/>
      <c r="L14" s="47"/>
      <c r="M14" s="47">
        <f t="shared" ref="M14:M25" si="2">SUM(E14:L14)</f>
        <v>0</v>
      </c>
      <c r="N14" s="46"/>
    </row>
    <row r="15" spans="1:14">
      <c r="B15" s="197"/>
      <c r="C15" s="191"/>
      <c r="D15" s="48" t="s">
        <v>538</v>
      </c>
      <c r="E15" s="49">
        <f t="shared" ref="E15:L15" si="3">SUM(E12:E14)</f>
        <v>0</v>
      </c>
      <c r="F15" s="49">
        <f t="shared" si="3"/>
        <v>0</v>
      </c>
      <c r="G15" s="49">
        <f t="shared" si="3"/>
        <v>0</v>
      </c>
      <c r="H15" s="49">
        <f t="shared" si="3"/>
        <v>0</v>
      </c>
      <c r="I15" s="49">
        <f t="shared" si="3"/>
        <v>0</v>
      </c>
      <c r="J15" s="49">
        <f t="shared" si="3"/>
        <v>0</v>
      </c>
      <c r="K15" s="49">
        <f t="shared" si="3"/>
        <v>0</v>
      </c>
      <c r="L15" s="49">
        <f t="shared" si="3"/>
        <v>0</v>
      </c>
      <c r="M15" s="49">
        <f t="shared" si="2"/>
        <v>0</v>
      </c>
      <c r="N15" s="48"/>
    </row>
    <row r="16" spans="1:14">
      <c r="B16" s="197"/>
      <c r="C16" s="190" t="s">
        <v>540</v>
      </c>
      <c r="D16" s="44"/>
      <c r="E16" s="45"/>
      <c r="F16" s="45"/>
      <c r="G16" s="45"/>
      <c r="H16" s="45"/>
      <c r="I16" s="45"/>
      <c r="J16" s="45"/>
      <c r="K16" s="45"/>
      <c r="L16" s="45"/>
      <c r="M16" s="45">
        <f t="shared" si="2"/>
        <v>0</v>
      </c>
      <c r="N16" s="44"/>
    </row>
    <row r="17" spans="2:14">
      <c r="B17" s="197"/>
      <c r="C17" s="191"/>
      <c r="D17" s="46"/>
      <c r="E17" s="47"/>
      <c r="F17" s="47"/>
      <c r="G17" s="47"/>
      <c r="H17" s="47"/>
      <c r="I17" s="47"/>
      <c r="J17" s="47"/>
      <c r="K17" s="47"/>
      <c r="L17" s="47"/>
      <c r="M17" s="47">
        <f t="shared" si="2"/>
        <v>0</v>
      </c>
      <c r="N17" s="46"/>
    </row>
    <row r="18" spans="2:14">
      <c r="B18" s="197"/>
      <c r="C18" s="191"/>
      <c r="D18" s="46"/>
      <c r="E18" s="47"/>
      <c r="F18" s="47"/>
      <c r="G18" s="47"/>
      <c r="H18" s="47"/>
      <c r="I18" s="47"/>
      <c r="J18" s="47"/>
      <c r="K18" s="47"/>
      <c r="L18" s="47"/>
      <c r="M18" s="47">
        <f t="shared" si="2"/>
        <v>0</v>
      </c>
      <c r="N18" s="46"/>
    </row>
    <row r="19" spans="2:14">
      <c r="B19" s="197"/>
      <c r="C19" s="192"/>
      <c r="D19" s="48" t="s">
        <v>538</v>
      </c>
      <c r="E19" s="49">
        <f t="shared" ref="E19:L19" si="4">SUM(E16:E18)</f>
        <v>0</v>
      </c>
      <c r="F19" s="49">
        <f t="shared" si="4"/>
        <v>0</v>
      </c>
      <c r="G19" s="49">
        <f t="shared" si="4"/>
        <v>0</v>
      </c>
      <c r="H19" s="49">
        <f t="shared" si="4"/>
        <v>0</v>
      </c>
      <c r="I19" s="49">
        <f t="shared" si="4"/>
        <v>0</v>
      </c>
      <c r="J19" s="49">
        <f t="shared" si="4"/>
        <v>0</v>
      </c>
      <c r="K19" s="49">
        <f t="shared" si="4"/>
        <v>0</v>
      </c>
      <c r="L19" s="49">
        <f t="shared" si="4"/>
        <v>0</v>
      </c>
      <c r="M19" s="49">
        <f t="shared" si="2"/>
        <v>0</v>
      </c>
      <c r="N19" s="48"/>
    </row>
    <row r="20" spans="2:14">
      <c r="B20" s="197"/>
      <c r="C20" s="190" t="s">
        <v>541</v>
      </c>
      <c r="D20" s="44"/>
      <c r="E20" s="45"/>
      <c r="F20" s="45"/>
      <c r="G20" s="45"/>
      <c r="H20" s="45"/>
      <c r="I20" s="45"/>
      <c r="J20" s="45"/>
      <c r="K20" s="45"/>
      <c r="L20" s="45"/>
      <c r="M20" s="45">
        <f t="shared" si="2"/>
        <v>0</v>
      </c>
      <c r="N20" s="44"/>
    </row>
    <row r="21" spans="2:14">
      <c r="B21" s="197"/>
      <c r="C21" s="191"/>
      <c r="D21" s="46"/>
      <c r="E21" s="47"/>
      <c r="F21" s="47"/>
      <c r="G21" s="47"/>
      <c r="H21" s="47"/>
      <c r="I21" s="47"/>
      <c r="J21" s="47"/>
      <c r="K21" s="47"/>
      <c r="L21" s="47"/>
      <c r="M21" s="47">
        <f t="shared" si="2"/>
        <v>0</v>
      </c>
      <c r="N21" s="46"/>
    </row>
    <row r="22" spans="2:14">
      <c r="B22" s="197"/>
      <c r="C22" s="191"/>
      <c r="D22" s="46"/>
      <c r="E22" s="47"/>
      <c r="F22" s="47"/>
      <c r="G22" s="47"/>
      <c r="H22" s="47"/>
      <c r="I22" s="47"/>
      <c r="J22" s="47"/>
      <c r="K22" s="47"/>
      <c r="L22" s="47"/>
      <c r="M22" s="47">
        <f t="shared" si="2"/>
        <v>0</v>
      </c>
      <c r="N22" s="46"/>
    </row>
    <row r="23" spans="2:14">
      <c r="B23" s="197"/>
      <c r="C23" s="192"/>
      <c r="D23" s="48" t="s">
        <v>538</v>
      </c>
      <c r="E23" s="49">
        <f t="shared" ref="E23:L23" si="5">SUM(E20:E22)</f>
        <v>0</v>
      </c>
      <c r="F23" s="49">
        <f t="shared" si="5"/>
        <v>0</v>
      </c>
      <c r="G23" s="49">
        <f t="shared" si="5"/>
        <v>0</v>
      </c>
      <c r="H23" s="49">
        <f t="shared" si="5"/>
        <v>0</v>
      </c>
      <c r="I23" s="49">
        <f t="shared" si="5"/>
        <v>0</v>
      </c>
      <c r="J23" s="49">
        <f t="shared" si="5"/>
        <v>0</v>
      </c>
      <c r="K23" s="49">
        <f t="shared" si="5"/>
        <v>0</v>
      </c>
      <c r="L23" s="49">
        <f t="shared" si="5"/>
        <v>0</v>
      </c>
      <c r="M23" s="49">
        <f t="shared" si="2"/>
        <v>0</v>
      </c>
      <c r="N23" s="48"/>
    </row>
    <row r="24" spans="2:14">
      <c r="B24" s="197"/>
      <c r="C24" s="190" t="s">
        <v>542</v>
      </c>
      <c r="D24" s="44"/>
      <c r="E24" s="45"/>
      <c r="F24" s="45"/>
      <c r="G24" s="45"/>
      <c r="H24" s="45"/>
      <c r="I24" s="45"/>
      <c r="J24" s="45"/>
      <c r="K24" s="45"/>
      <c r="L24" s="45"/>
      <c r="M24" s="45">
        <f t="shared" si="2"/>
        <v>0</v>
      </c>
      <c r="N24" s="44"/>
    </row>
    <row r="25" spans="2:14">
      <c r="B25" s="197"/>
      <c r="C25" s="191"/>
      <c r="D25" s="46"/>
      <c r="E25" s="47"/>
      <c r="F25" s="47"/>
      <c r="G25" s="47"/>
      <c r="H25" s="47"/>
      <c r="I25" s="47"/>
      <c r="J25" s="47"/>
      <c r="K25" s="47"/>
      <c r="L25" s="47"/>
      <c r="M25" s="47">
        <f t="shared" si="2"/>
        <v>0</v>
      </c>
      <c r="N25" s="46"/>
    </row>
    <row r="26" spans="2:14">
      <c r="B26" s="197"/>
      <c r="C26" s="191"/>
      <c r="D26" s="46"/>
      <c r="E26" s="47"/>
      <c r="F26" s="47"/>
      <c r="G26" s="47"/>
      <c r="H26" s="47"/>
      <c r="I26" s="47"/>
      <c r="J26" s="47"/>
      <c r="K26" s="47"/>
      <c r="L26" s="47"/>
      <c r="M26" s="47">
        <f t="shared" si="1"/>
        <v>0</v>
      </c>
      <c r="N26" s="46"/>
    </row>
    <row r="27" spans="2:14">
      <c r="B27" s="197"/>
      <c r="C27" s="192"/>
      <c r="D27" s="48" t="s">
        <v>538</v>
      </c>
      <c r="E27" s="49">
        <f t="shared" ref="E27:L27" si="6">SUM(E24:E26)</f>
        <v>0</v>
      </c>
      <c r="F27" s="49">
        <f t="shared" si="6"/>
        <v>0</v>
      </c>
      <c r="G27" s="49">
        <f t="shared" si="6"/>
        <v>0</v>
      </c>
      <c r="H27" s="49">
        <f t="shared" si="6"/>
        <v>0</v>
      </c>
      <c r="I27" s="49">
        <f t="shared" si="6"/>
        <v>0</v>
      </c>
      <c r="J27" s="49">
        <f t="shared" si="6"/>
        <v>0</v>
      </c>
      <c r="K27" s="49">
        <f t="shared" si="6"/>
        <v>0</v>
      </c>
      <c r="L27" s="49">
        <f t="shared" si="6"/>
        <v>0</v>
      </c>
      <c r="M27" s="49">
        <f>SUM(E27:L27)</f>
        <v>0</v>
      </c>
      <c r="N27" s="48"/>
    </row>
    <row r="28" spans="2:14">
      <c r="B28" s="197"/>
      <c r="C28" s="190" t="s">
        <v>543</v>
      </c>
      <c r="D28" s="44"/>
      <c r="E28" s="45"/>
      <c r="F28" s="45"/>
      <c r="G28" s="45"/>
      <c r="H28" s="45"/>
      <c r="I28" s="45"/>
      <c r="J28" s="45"/>
      <c r="K28" s="45"/>
      <c r="L28" s="45"/>
      <c r="M28" s="45">
        <f t="shared" si="1"/>
        <v>0</v>
      </c>
      <c r="N28" s="44"/>
    </row>
    <row r="29" spans="2:14">
      <c r="B29" s="197"/>
      <c r="C29" s="191"/>
      <c r="D29" s="46"/>
      <c r="E29" s="47"/>
      <c r="F29" s="47"/>
      <c r="G29" s="47"/>
      <c r="H29" s="47"/>
      <c r="I29" s="47"/>
      <c r="J29" s="47"/>
      <c r="K29" s="47"/>
      <c r="L29" s="47"/>
      <c r="M29" s="47">
        <f t="shared" si="1"/>
        <v>0</v>
      </c>
      <c r="N29" s="46"/>
    </row>
    <row r="30" spans="2:14">
      <c r="B30" s="197"/>
      <c r="C30" s="191"/>
      <c r="D30" s="46"/>
      <c r="E30" s="47"/>
      <c r="F30" s="47"/>
      <c r="G30" s="47"/>
      <c r="H30" s="47"/>
      <c r="I30" s="47"/>
      <c r="J30" s="47"/>
      <c r="K30" s="47"/>
      <c r="L30" s="47"/>
      <c r="M30" s="47">
        <f t="shared" si="1"/>
        <v>0</v>
      </c>
      <c r="N30" s="46"/>
    </row>
    <row r="31" spans="2:14">
      <c r="B31" s="197"/>
      <c r="C31" s="192"/>
      <c r="D31" s="48" t="s">
        <v>538</v>
      </c>
      <c r="E31" s="49">
        <f t="shared" ref="E31:L31" si="7">SUM(E28:E30)</f>
        <v>0</v>
      </c>
      <c r="F31" s="49">
        <f t="shared" si="7"/>
        <v>0</v>
      </c>
      <c r="G31" s="49">
        <f t="shared" si="7"/>
        <v>0</v>
      </c>
      <c r="H31" s="49">
        <f t="shared" si="7"/>
        <v>0</v>
      </c>
      <c r="I31" s="49">
        <f t="shared" si="7"/>
        <v>0</v>
      </c>
      <c r="J31" s="49">
        <f t="shared" si="7"/>
        <v>0</v>
      </c>
      <c r="K31" s="49">
        <f t="shared" si="7"/>
        <v>0</v>
      </c>
      <c r="L31" s="49">
        <f t="shared" si="7"/>
        <v>0</v>
      </c>
      <c r="M31" s="49">
        <f t="shared" si="1"/>
        <v>0</v>
      </c>
      <c r="N31" s="48"/>
    </row>
    <row r="32" spans="2:14">
      <c r="B32" s="197"/>
      <c r="C32" s="190" t="s">
        <v>544</v>
      </c>
      <c r="D32" s="44"/>
      <c r="E32" s="45"/>
      <c r="F32" s="45"/>
      <c r="G32" s="45"/>
      <c r="H32" s="45"/>
      <c r="I32" s="45"/>
      <c r="J32" s="45"/>
      <c r="K32" s="45"/>
      <c r="L32" s="45"/>
      <c r="M32" s="45">
        <f t="shared" si="1"/>
        <v>0</v>
      </c>
      <c r="N32" s="44"/>
    </row>
    <row r="33" spans="2:14">
      <c r="B33" s="197"/>
      <c r="C33" s="191"/>
      <c r="D33" s="46"/>
      <c r="E33" s="47"/>
      <c r="F33" s="47"/>
      <c r="G33" s="47"/>
      <c r="H33" s="47"/>
      <c r="I33" s="47"/>
      <c r="J33" s="47"/>
      <c r="K33" s="47"/>
      <c r="L33" s="47"/>
      <c r="M33" s="47">
        <f t="shared" si="1"/>
        <v>0</v>
      </c>
      <c r="N33" s="46"/>
    </row>
    <row r="34" spans="2:14">
      <c r="B34" s="197"/>
      <c r="C34" s="191"/>
      <c r="D34" s="46"/>
      <c r="E34" s="47"/>
      <c r="F34" s="47"/>
      <c r="G34" s="47"/>
      <c r="H34" s="47"/>
      <c r="I34" s="47"/>
      <c r="J34" s="47"/>
      <c r="K34" s="47"/>
      <c r="L34" s="47"/>
      <c r="M34" s="47">
        <f t="shared" si="1"/>
        <v>0</v>
      </c>
      <c r="N34" s="46"/>
    </row>
    <row r="35" spans="2:14">
      <c r="B35" s="197"/>
      <c r="C35" s="192"/>
      <c r="D35" s="48" t="s">
        <v>538</v>
      </c>
      <c r="E35" s="49">
        <f t="shared" ref="E35:L35" si="8">SUM(E32:E34)</f>
        <v>0</v>
      </c>
      <c r="F35" s="49">
        <f t="shared" si="8"/>
        <v>0</v>
      </c>
      <c r="G35" s="49">
        <f t="shared" si="8"/>
        <v>0</v>
      </c>
      <c r="H35" s="49">
        <f t="shared" si="8"/>
        <v>0</v>
      </c>
      <c r="I35" s="49">
        <f t="shared" si="8"/>
        <v>0</v>
      </c>
      <c r="J35" s="49">
        <f t="shared" si="8"/>
        <v>0</v>
      </c>
      <c r="K35" s="49">
        <f t="shared" si="8"/>
        <v>0</v>
      </c>
      <c r="L35" s="49">
        <f t="shared" si="8"/>
        <v>0</v>
      </c>
      <c r="M35" s="49">
        <f t="shared" si="1"/>
        <v>0</v>
      </c>
      <c r="N35" s="48"/>
    </row>
    <row r="36" spans="2:14">
      <c r="B36" s="197"/>
      <c r="C36" s="190" t="s">
        <v>545</v>
      </c>
      <c r="D36" s="44"/>
      <c r="E36" s="45"/>
      <c r="F36" s="45"/>
      <c r="G36" s="45"/>
      <c r="H36" s="45"/>
      <c r="I36" s="45"/>
      <c r="J36" s="45"/>
      <c r="K36" s="45"/>
      <c r="L36" s="45"/>
      <c r="M36" s="45">
        <f t="shared" si="1"/>
        <v>0</v>
      </c>
      <c r="N36" s="44"/>
    </row>
    <row r="37" spans="2:14">
      <c r="B37" s="197"/>
      <c r="C37" s="191"/>
      <c r="D37" s="46"/>
      <c r="E37" s="47"/>
      <c r="F37" s="47"/>
      <c r="G37" s="47"/>
      <c r="H37" s="47"/>
      <c r="I37" s="47"/>
      <c r="J37" s="47"/>
      <c r="K37" s="47"/>
      <c r="L37" s="47"/>
      <c r="M37" s="47">
        <f t="shared" si="1"/>
        <v>0</v>
      </c>
      <c r="N37" s="46"/>
    </row>
    <row r="38" spans="2:14">
      <c r="B38" s="197"/>
      <c r="C38" s="191"/>
      <c r="D38" s="46"/>
      <c r="E38" s="47"/>
      <c r="F38" s="47"/>
      <c r="G38" s="47"/>
      <c r="H38" s="47"/>
      <c r="I38" s="47"/>
      <c r="J38" s="47"/>
      <c r="K38" s="47"/>
      <c r="L38" s="47"/>
      <c r="M38" s="47">
        <f t="shared" si="1"/>
        <v>0</v>
      </c>
      <c r="N38" s="46"/>
    </row>
    <row r="39" spans="2:14">
      <c r="B39" s="198"/>
      <c r="C39" s="192"/>
      <c r="D39" s="48" t="s">
        <v>538</v>
      </c>
      <c r="E39" s="49">
        <f t="shared" ref="E39:L39" si="9">SUM(E36:E38)</f>
        <v>0</v>
      </c>
      <c r="F39" s="49">
        <f t="shared" si="9"/>
        <v>0</v>
      </c>
      <c r="G39" s="49">
        <f t="shared" si="9"/>
        <v>0</v>
      </c>
      <c r="H39" s="49">
        <f t="shared" si="9"/>
        <v>0</v>
      </c>
      <c r="I39" s="49">
        <f t="shared" si="9"/>
        <v>0</v>
      </c>
      <c r="J39" s="49">
        <f t="shared" si="9"/>
        <v>0</v>
      </c>
      <c r="K39" s="49">
        <f t="shared" si="9"/>
        <v>0</v>
      </c>
      <c r="L39" s="49">
        <f t="shared" si="9"/>
        <v>0</v>
      </c>
      <c r="M39" s="49">
        <f t="shared" si="1"/>
        <v>0</v>
      </c>
      <c r="N39" s="48"/>
    </row>
    <row r="40" spans="2:14">
      <c r="B40" s="187" t="s">
        <v>579</v>
      </c>
      <c r="C40" s="190" t="s">
        <v>546</v>
      </c>
      <c r="D40" s="44"/>
      <c r="E40" s="45"/>
      <c r="F40" s="45"/>
      <c r="G40" s="45"/>
      <c r="H40" s="45"/>
      <c r="I40" s="45"/>
      <c r="J40" s="45"/>
      <c r="K40" s="45"/>
      <c r="L40" s="45"/>
      <c r="M40" s="45">
        <f t="shared" si="1"/>
        <v>0</v>
      </c>
      <c r="N40" s="44"/>
    </row>
    <row r="41" spans="2:14">
      <c r="B41" s="188"/>
      <c r="C41" s="191"/>
      <c r="D41" s="46"/>
      <c r="E41" s="47"/>
      <c r="F41" s="47"/>
      <c r="G41" s="47"/>
      <c r="H41" s="47"/>
      <c r="I41" s="47"/>
      <c r="J41" s="47"/>
      <c r="K41" s="47"/>
      <c r="L41" s="47"/>
      <c r="M41" s="47">
        <f t="shared" si="1"/>
        <v>0</v>
      </c>
      <c r="N41" s="46"/>
    </row>
    <row r="42" spans="2:14">
      <c r="B42" s="188"/>
      <c r="C42" s="191"/>
      <c r="D42" s="46"/>
      <c r="E42" s="47"/>
      <c r="F42" s="47"/>
      <c r="G42" s="47"/>
      <c r="H42" s="47"/>
      <c r="I42" s="47"/>
      <c r="J42" s="47"/>
      <c r="K42" s="47"/>
      <c r="L42" s="47"/>
      <c r="M42" s="47">
        <f t="shared" si="1"/>
        <v>0</v>
      </c>
      <c r="N42" s="46"/>
    </row>
    <row r="43" spans="2:14">
      <c r="B43" s="188"/>
      <c r="C43" s="192"/>
      <c r="D43" s="48" t="s">
        <v>538</v>
      </c>
      <c r="E43" s="49">
        <f>SUM(E40:E42)</f>
        <v>0</v>
      </c>
      <c r="F43" s="49">
        <f t="shared" ref="F43:K43" si="10">SUM(F40:F42)</f>
        <v>0</v>
      </c>
      <c r="G43" s="49">
        <f t="shared" si="10"/>
        <v>0</v>
      </c>
      <c r="H43" s="49">
        <f t="shared" si="10"/>
        <v>0</v>
      </c>
      <c r="I43" s="49">
        <f t="shared" si="10"/>
        <v>0</v>
      </c>
      <c r="J43" s="49">
        <f t="shared" si="10"/>
        <v>0</v>
      </c>
      <c r="K43" s="49">
        <f t="shared" si="10"/>
        <v>0</v>
      </c>
      <c r="L43" s="49">
        <f>SUM(L40:L42)</f>
        <v>0</v>
      </c>
      <c r="M43" s="49">
        <f t="shared" si="1"/>
        <v>0</v>
      </c>
      <c r="N43" s="48"/>
    </row>
    <row r="44" spans="2:14">
      <c r="B44" s="188"/>
      <c r="C44" s="190" t="s">
        <v>556</v>
      </c>
      <c r="D44" s="44"/>
      <c r="E44" s="45"/>
      <c r="F44" s="45"/>
      <c r="G44" s="45"/>
      <c r="H44" s="45"/>
      <c r="I44" s="45"/>
      <c r="J44" s="45"/>
      <c r="K44" s="45"/>
      <c r="L44" s="45"/>
      <c r="M44" s="45">
        <f t="shared" si="1"/>
        <v>0</v>
      </c>
      <c r="N44" s="44"/>
    </row>
    <row r="45" spans="2:14">
      <c r="B45" s="188"/>
      <c r="C45" s="191"/>
      <c r="D45" s="46"/>
      <c r="E45" s="47"/>
      <c r="F45" s="47"/>
      <c r="G45" s="47"/>
      <c r="H45" s="47"/>
      <c r="I45" s="47"/>
      <c r="J45" s="47"/>
      <c r="K45" s="47"/>
      <c r="L45" s="47"/>
      <c r="M45" s="47">
        <f t="shared" si="1"/>
        <v>0</v>
      </c>
      <c r="N45" s="46"/>
    </row>
    <row r="46" spans="2:14">
      <c r="B46" s="188"/>
      <c r="C46" s="191"/>
      <c r="D46" s="46"/>
      <c r="E46" s="47"/>
      <c r="F46" s="47"/>
      <c r="G46" s="47"/>
      <c r="H46" s="47"/>
      <c r="I46" s="47"/>
      <c r="J46" s="47"/>
      <c r="K46" s="47"/>
      <c r="L46" s="47"/>
      <c r="M46" s="47">
        <f t="shared" si="1"/>
        <v>0</v>
      </c>
      <c r="N46" s="46"/>
    </row>
    <row r="47" spans="2:14">
      <c r="B47" s="188"/>
      <c r="C47" s="192"/>
      <c r="D47" s="48" t="s">
        <v>538</v>
      </c>
      <c r="E47" s="49">
        <f t="shared" ref="E47:L47" si="11">SUM(E44:E46)</f>
        <v>0</v>
      </c>
      <c r="F47" s="49">
        <f t="shared" si="11"/>
        <v>0</v>
      </c>
      <c r="G47" s="49">
        <f t="shared" si="11"/>
        <v>0</v>
      </c>
      <c r="H47" s="49">
        <f t="shared" si="11"/>
        <v>0</v>
      </c>
      <c r="I47" s="49">
        <f t="shared" si="11"/>
        <v>0</v>
      </c>
      <c r="J47" s="49">
        <f t="shared" si="11"/>
        <v>0</v>
      </c>
      <c r="K47" s="49">
        <f t="shared" si="11"/>
        <v>0</v>
      </c>
      <c r="L47" s="49">
        <f t="shared" si="11"/>
        <v>0</v>
      </c>
      <c r="M47" s="49">
        <f t="shared" si="1"/>
        <v>0</v>
      </c>
      <c r="N47" s="48"/>
    </row>
    <row r="48" spans="2:14">
      <c r="B48" s="188"/>
      <c r="C48" s="190" t="s">
        <v>547</v>
      </c>
      <c r="D48" s="44"/>
      <c r="E48" s="45"/>
      <c r="F48" s="45"/>
      <c r="G48" s="45"/>
      <c r="H48" s="45"/>
      <c r="I48" s="45"/>
      <c r="J48" s="45"/>
      <c r="K48" s="45"/>
      <c r="L48" s="45"/>
      <c r="M48" s="45">
        <f t="shared" si="1"/>
        <v>0</v>
      </c>
      <c r="N48" s="44"/>
    </row>
    <row r="49" spans="2:14">
      <c r="B49" s="188"/>
      <c r="C49" s="191"/>
      <c r="D49" s="46"/>
      <c r="E49" s="47"/>
      <c r="F49" s="47"/>
      <c r="G49" s="47"/>
      <c r="H49" s="47"/>
      <c r="I49" s="47"/>
      <c r="J49" s="47"/>
      <c r="K49" s="47"/>
      <c r="L49" s="47"/>
      <c r="M49" s="47">
        <f t="shared" si="1"/>
        <v>0</v>
      </c>
      <c r="N49" s="46"/>
    </row>
    <row r="50" spans="2:14">
      <c r="B50" s="188"/>
      <c r="C50" s="191"/>
      <c r="D50" s="46"/>
      <c r="E50" s="47"/>
      <c r="F50" s="47"/>
      <c r="G50" s="47"/>
      <c r="H50" s="47"/>
      <c r="I50" s="47"/>
      <c r="J50" s="47"/>
      <c r="K50" s="47"/>
      <c r="L50" s="47"/>
      <c r="M50" s="47">
        <f>SUM(E50:L50)</f>
        <v>0</v>
      </c>
      <c r="N50" s="46"/>
    </row>
    <row r="51" spans="2:14">
      <c r="B51" s="189"/>
      <c r="C51" s="192"/>
      <c r="D51" s="48" t="s">
        <v>538</v>
      </c>
      <c r="E51" s="49">
        <f t="shared" ref="E51:J51" si="12">SUM(E48:E50)</f>
        <v>0</v>
      </c>
      <c r="F51" s="49">
        <f t="shared" si="12"/>
        <v>0</v>
      </c>
      <c r="G51" s="49">
        <f t="shared" si="12"/>
        <v>0</v>
      </c>
      <c r="H51" s="49">
        <f t="shared" si="12"/>
        <v>0</v>
      </c>
      <c r="I51" s="49">
        <f t="shared" si="12"/>
        <v>0</v>
      </c>
      <c r="J51" s="49">
        <f t="shared" si="12"/>
        <v>0</v>
      </c>
      <c r="K51" s="49">
        <f t="shared" ref="K51" si="13">SUM(K48:K50)</f>
        <v>0</v>
      </c>
      <c r="L51" s="49">
        <f>SUM(L48:L50)</f>
        <v>0</v>
      </c>
      <c r="M51" s="49">
        <f>SUM(E51:L51)</f>
        <v>0</v>
      </c>
      <c r="N51" s="48"/>
    </row>
    <row r="52" spans="2:14">
      <c r="B52" s="193" t="s">
        <v>548</v>
      </c>
      <c r="C52" s="194"/>
      <c r="D52" s="195"/>
      <c r="E52" s="52">
        <f t="shared" ref="E52:M52" si="14">E11+E15+E19+E23+E27+E31+E35+E39+E43+E47+E51</f>
        <v>0</v>
      </c>
      <c r="F52" s="52">
        <f t="shared" si="14"/>
        <v>0</v>
      </c>
      <c r="G52" s="52">
        <f t="shared" si="14"/>
        <v>0</v>
      </c>
      <c r="H52" s="52">
        <f t="shared" si="14"/>
        <v>0</v>
      </c>
      <c r="I52" s="52">
        <f t="shared" si="14"/>
        <v>0</v>
      </c>
      <c r="J52" s="52">
        <f t="shared" si="14"/>
        <v>0</v>
      </c>
      <c r="K52" s="52">
        <f t="shared" si="14"/>
        <v>0</v>
      </c>
      <c r="L52" s="52">
        <f t="shared" si="14"/>
        <v>0</v>
      </c>
      <c r="M52" s="52">
        <f t="shared" si="14"/>
        <v>0</v>
      </c>
      <c r="N52" s="53"/>
    </row>
    <row r="55" spans="2:14">
      <c r="B55" s="54" t="s">
        <v>549</v>
      </c>
    </row>
    <row r="56" spans="2:14" ht="188.1" customHeight="1">
      <c r="B56" s="184"/>
      <c r="C56" s="185"/>
      <c r="D56" s="185"/>
      <c r="E56" s="185"/>
      <c r="F56" s="185"/>
      <c r="G56" s="185"/>
      <c r="H56" s="185"/>
      <c r="I56" s="185"/>
      <c r="J56" s="185"/>
      <c r="K56" s="185"/>
      <c r="L56" s="185"/>
      <c r="M56" s="185"/>
      <c r="N56" s="186"/>
    </row>
  </sheetData>
  <mergeCells count="19">
    <mergeCell ref="N6:N7"/>
    <mergeCell ref="D6:D7"/>
    <mergeCell ref="C6:C7"/>
    <mergeCell ref="B6:B7"/>
    <mergeCell ref="B56:N56"/>
    <mergeCell ref="B40:B51"/>
    <mergeCell ref="C40:C43"/>
    <mergeCell ref="C44:C47"/>
    <mergeCell ref="C48:C51"/>
    <mergeCell ref="B52:D52"/>
    <mergeCell ref="B8:B39"/>
    <mergeCell ref="C8:C11"/>
    <mergeCell ref="C12:C15"/>
    <mergeCell ref="C16:C19"/>
    <mergeCell ref="C20:C23"/>
    <mergeCell ref="C24:C27"/>
    <mergeCell ref="C28:C31"/>
    <mergeCell ref="C32:C35"/>
    <mergeCell ref="C36:C39"/>
  </mergeCells>
  <phoneticPr fontId="7"/>
  <pageMargins left="0.31496062992125984" right="0.31496062992125984" top="0.35433070866141736" bottom="0.35433070866141736" header="0.31496062992125984" footer="0.31496062992125984"/>
  <pageSetup paperSize="8" scale="60" orientation="landscape" r:id="rId1"/>
  <headerFooter>
    <oddHeader>&amp;F</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Sheet1!$B$2:$B$15</xm:f>
          </x14:formula1>
          <xm:sqref>E6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2865B202C02A14B8F4B3BB2125D9496" ma:contentTypeVersion="7" ma:contentTypeDescription="新しいドキュメントを作成します。" ma:contentTypeScope="" ma:versionID="bcb51c8d51b43717ca14b196de73d110">
  <xsd:schema xmlns:xsd="http://www.w3.org/2001/XMLSchema" xmlns:xs="http://www.w3.org/2001/XMLSchema" xmlns:p="http://schemas.microsoft.com/office/2006/metadata/properties" xmlns:ns2="bbb28831-f4b9-43c8-add6-3146895e34be" targetNamespace="http://schemas.microsoft.com/office/2006/metadata/properties" ma:root="true" ma:fieldsID="214a5c1a5571bf85be9aba8f55de2439" ns2:_="">
    <xsd:import namespace="bbb28831-f4b9-43c8-add6-3146895e34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28831-f4b9-43c8-add6-3146895e34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92F45-8A72-4520-80AF-05FD510BAB93}">
  <ds:schemaRefs>
    <ds:schemaRef ds:uri="http://schemas.microsoft.com/sharepoint/v3/contenttype/forms"/>
  </ds:schemaRefs>
</ds:datastoreItem>
</file>

<file path=customXml/itemProps2.xml><?xml version="1.0" encoding="utf-8"?>
<ds:datastoreItem xmlns:ds="http://schemas.openxmlformats.org/officeDocument/2006/customXml" ds:itemID="{9EE36BC4-FB5F-4E51-AE93-428FF387993B}">
  <ds:schemaRefs>
    <ds:schemaRef ds:uri="http://purl.org/dc/elements/1.1/"/>
    <ds:schemaRef ds:uri="http://schemas.microsoft.com/office/2006/metadata/properties"/>
    <ds:schemaRef ds:uri="bbb28831-f4b9-43c8-add6-3146895e34b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649488C-4C60-44E8-BE91-4F5210A429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28831-f4b9-43c8-add6-3146895e34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【様式2】回答書</vt:lpstr>
      <vt:lpstr>【様式2別紙1】住記異動反映方法</vt:lpstr>
      <vt:lpstr>【様式3-1】回答書（標準オプション機能＿学齢簿編製等）</vt:lpstr>
      <vt:lpstr>【様式3-2】回答書（標準オプション機能＿就学援助）</vt:lpstr>
      <vt:lpstr>【様式4-1】回答書（共通機能＿学齢簿編製等）</vt:lpstr>
      <vt:lpstr>【様式4-2】回答書（共通機能＿就学援助）</vt:lpstr>
      <vt:lpstr>【様式5-1】回答書（運用保守要件＿学齢簿編製等） </vt:lpstr>
      <vt:lpstr>【様式5-2】回答書（運用保守要件＿就学援助）</vt:lpstr>
      <vt:lpstr>【様式6】参考見積</vt:lpstr>
      <vt:lpstr>Config</vt:lpstr>
      <vt:lpstr>Sheet1</vt:lpstr>
      <vt:lpstr>【様式2】回答書!Print_Titles</vt:lpstr>
      <vt:lpstr>【様式2別紙1】住記異動反映方法!Print_Titles</vt:lpstr>
      <vt:lpstr>'【様式3-1】回答書（標準オプション機能＿学齢簿編製等）'!Print_Titles</vt:lpstr>
      <vt:lpstr>'【様式3-2】回答書（標準オプション機能＿就学援助）'!Print_Titles</vt:lpstr>
      <vt:lpstr>'【様式4-1】回答書（共通機能＿学齢簿編製等）'!Print_Titles</vt:lpstr>
      <vt:lpstr>'【様式4-2】回答書（共通機能＿就学援助）'!Print_Titles</vt:lpstr>
      <vt:lpstr>'【様式5-1】回答書（運用保守要件＿学齢簿編製等） '!Print_Titles</vt:lpstr>
      <vt:lpstr>'【様式5-2】回答書（運用保守要件＿就学援助）'!Print_Titles</vt:lpstr>
      <vt:lpstr>【様式6】参考見積!Print_Titles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2024-05-31T05:38:30Z</cp:lastPrinted>
  <dcterms:created xsi:type="dcterms:W3CDTF">2023-05-23T05:24:35Z</dcterms:created>
  <dcterms:modified xsi:type="dcterms:W3CDTF">2024-06-07T04:43:27Z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0x01010002865B202C02A14B8F4B3BB2125D9496</vt:lpwstr>
  </property>
</Properties>
</file>