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30" windowWidth="9720" windowHeight="11355"/>
  </bookViews>
  <sheets>
    <sheet name="01総則" sheetId="40" r:id="rId1"/>
    <sheet name="02歳入" sheetId="18" r:id="rId2"/>
    <sheet name="03歳出" sheetId="33" r:id="rId3"/>
    <sheet name="04市債" sheetId="41" r:id="rId4"/>
  </sheets>
  <definedNames>
    <definedName name="_xlnm.Print_Area" localSheetId="0">'01総則'!$A$1:$X$29</definedName>
    <definedName name="_xlnm.Print_Area" localSheetId="1">'02歳入'!$A$1:$I$24</definedName>
    <definedName name="_xlnm.Print_Area" localSheetId="2">'03歳出'!$A$1:$I$24</definedName>
    <definedName name="_xlnm.Print_Area" localSheetId="3">'04市債'!$A$1:$E$17</definedName>
  </definedNames>
  <calcPr calcId="162913"/>
</workbook>
</file>

<file path=xl/calcChain.xml><?xml version="1.0" encoding="utf-8"?>
<calcChain xmlns="http://schemas.openxmlformats.org/spreadsheetml/2006/main">
  <c r="I14" i="18" l="1"/>
  <c r="I3" i="33" l="1"/>
  <c r="I8" i="33" s="1"/>
  <c r="B13" i="41"/>
  <c r="I7" i="18"/>
  <c r="I6" i="18" s="1"/>
  <c r="I16" i="18" l="1"/>
  <c r="I4" i="18"/>
  <c r="I9" i="18"/>
  <c r="I12" i="18"/>
  <c r="I18" i="18" l="1"/>
</calcChain>
</file>

<file path=xl/sharedStrings.xml><?xml version="1.0" encoding="utf-8"?>
<sst xmlns="http://schemas.openxmlformats.org/spreadsheetml/2006/main" count="89" uniqueCount="62">
  <si>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</si>
  <si>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</si>
  <si>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</si>
  <si>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</si>
  <si>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</si>
  <si>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</si>
  <si>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</si>
  <si>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</si>
  <si>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</si>
  <si>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</si>
  <si>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</si>
  <si>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</si>
  <si>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</si>
  <si>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</si>
  <si>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</si>
  <si>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</si>
  <si>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</si>
  <si>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</si>
  <si>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ろによる。</t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</si>
  <si>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</si>
  <si>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</si>
  <si>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</si>
  <si>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市街地開発事業費</t>
    <rPh sb="0" eb="3">
      <t>シガイチ</t>
    </rPh>
    <rPh sb="3" eb="5">
      <t>カイハツ</t>
    </rPh>
    <rPh sb="5" eb="7">
      <t>ジギョウ</t>
    </rPh>
    <rPh sb="7" eb="8">
      <t>ヒ</t>
    </rPh>
    <phoneticPr fontId="2"/>
  </si>
  <si>
    <t>予備費</t>
    <rPh sb="0" eb="3">
      <t>ヨビヒ</t>
    </rPh>
    <phoneticPr fontId="2"/>
  </si>
  <si>
    <t>総務費</t>
    <rPh sb="0" eb="2">
      <t>ソウム</t>
    </rPh>
    <rPh sb="2" eb="3">
      <t>ヒ</t>
    </rPh>
    <phoneticPr fontId="2"/>
  </si>
  <si>
    <t>国庫補助金</t>
    <rPh sb="0" eb="2">
      <t>コッコ</t>
    </rPh>
    <rPh sb="2" eb="5">
      <t>ホジョキン</t>
    </rPh>
    <phoneticPr fontId="2"/>
  </si>
  <si>
    <t>国庫支出金</t>
    <rPh sb="0" eb="2">
      <t>コッコ</t>
    </rPh>
    <rPh sb="2" eb="5">
      <t>シシュツキン</t>
    </rPh>
    <phoneticPr fontId="2"/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</si>
  <si>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5"/>
  </si>
  <si>
    <t>起債の目的</t>
    <rPh sb="0" eb="2">
      <t>キサイ</t>
    </rPh>
    <rPh sb="3" eb="5">
      <t>モクテキ</t>
    </rPh>
    <phoneticPr fontId="15"/>
  </si>
  <si>
    <t>限 度 額</t>
    <rPh sb="0" eb="1">
      <t>キリ</t>
    </rPh>
    <rPh sb="2" eb="3">
      <t>ド</t>
    </rPh>
    <rPh sb="4" eb="5">
      <t>ガク</t>
    </rPh>
    <phoneticPr fontId="15"/>
  </si>
  <si>
    <t>起債の方法</t>
    <rPh sb="0" eb="2">
      <t>キサイ</t>
    </rPh>
    <rPh sb="3" eb="5">
      <t>ホウホウ</t>
    </rPh>
    <phoneticPr fontId="15"/>
  </si>
  <si>
    <t>利 率</t>
    <rPh sb="0" eb="1">
      <t>リ</t>
    </rPh>
    <rPh sb="2" eb="3">
      <t>リツ</t>
    </rPh>
    <phoneticPr fontId="15"/>
  </si>
  <si>
    <t>償還の方法</t>
    <rPh sb="0" eb="2">
      <t>ショウカン</t>
    </rPh>
    <rPh sb="3" eb="5">
      <t>ホウホウ</t>
    </rPh>
    <phoneticPr fontId="15"/>
  </si>
  <si>
    <t>千円</t>
    <rPh sb="0" eb="2">
      <t>センエン</t>
    </rPh>
    <phoneticPr fontId="2"/>
  </si>
  <si>
    <t>計</t>
    <rPh sb="0" eb="1">
      <t>ケイ</t>
    </rPh>
    <phoneticPr fontId="15"/>
  </si>
  <si>
    <t>事業費</t>
    <rPh sb="0" eb="2">
      <t>ジギョウ</t>
    </rPh>
    <rPh sb="2" eb="3">
      <t>ヒ</t>
    </rPh>
    <phoneticPr fontId="2"/>
  </si>
  <si>
    <t>雑入</t>
    <phoneticPr fontId="2"/>
  </si>
  <si>
    <t>二ツ橋北部第１期
地区事業費</t>
    <rPh sb="0" eb="1">
      <t>フタ</t>
    </rPh>
    <rPh sb="2" eb="3">
      <t>バシ</t>
    </rPh>
    <rPh sb="3" eb="5">
      <t>ホクブ</t>
    </rPh>
    <rPh sb="5" eb="6">
      <t>ダイ</t>
    </rPh>
    <rPh sb="7" eb="8">
      <t>キ</t>
    </rPh>
    <rPh sb="9" eb="11">
      <t>チク</t>
    </rPh>
    <rPh sb="11" eb="13">
      <t>ジギョウ</t>
    </rPh>
    <rPh sb="13" eb="14">
      <t>ヒ</t>
    </rPh>
    <phoneticPr fontId="2"/>
  </si>
  <si>
    <t>同　　上</t>
    <rPh sb="0" eb="1">
      <t>ドウ</t>
    </rPh>
    <rPh sb="3" eb="4">
      <t>ウエ</t>
    </rPh>
    <phoneticPr fontId="2"/>
  </si>
  <si>
    <t>新綱島駅周辺地区
事業費</t>
    <rPh sb="0" eb="1">
      <t>シン</t>
    </rPh>
    <rPh sb="1" eb="3">
      <t>ツナシマ</t>
    </rPh>
    <rPh sb="3" eb="4">
      <t>エキ</t>
    </rPh>
    <rPh sb="4" eb="6">
      <t>シュウヘン</t>
    </rPh>
    <rPh sb="6" eb="8">
      <t>チク</t>
    </rPh>
    <rPh sb="9" eb="11">
      <t>ジギョウ</t>
    </rPh>
    <rPh sb="11" eb="12">
      <t>ヒ</t>
    </rPh>
    <phoneticPr fontId="2"/>
  </si>
  <si>
    <t>東高島駅北地区
事業費</t>
    <rPh sb="0" eb="1">
      <t>ヒガシ</t>
    </rPh>
    <rPh sb="1" eb="3">
      <t>タカシマ</t>
    </rPh>
    <rPh sb="3" eb="4">
      <t>エキ</t>
    </rPh>
    <rPh sb="4" eb="5">
      <t>キタ</t>
    </rPh>
    <rPh sb="5" eb="7">
      <t>チク</t>
    </rPh>
    <rPh sb="8" eb="10">
      <t>ジギョウ</t>
    </rPh>
    <rPh sb="10" eb="11">
      <t>ヒ</t>
    </rPh>
    <phoneticPr fontId="2"/>
  </si>
  <si>
    <t>横浜駅きた西口鶴屋地区事業費</t>
    <rPh sb="0" eb="3">
      <t>ヨコハマエキ</t>
    </rPh>
    <rPh sb="5" eb="7">
      <t>ニシグチ</t>
    </rPh>
    <rPh sb="7" eb="9">
      <t>ツルヤ</t>
    </rPh>
    <rPh sb="9" eb="11">
      <t>チク</t>
    </rPh>
    <rPh sb="11" eb="13">
      <t>ジギョウ</t>
    </rPh>
    <rPh sb="13" eb="14">
      <t>ヒ</t>
    </rPh>
    <phoneticPr fontId="2"/>
  </si>
  <si>
    <t>大船駅北第二地区
事業費</t>
    <rPh sb="0" eb="3">
      <t>オオフナエキ</t>
    </rPh>
    <rPh sb="3" eb="4">
      <t>キタ</t>
    </rPh>
    <rPh sb="4" eb="6">
      <t>ダイニ</t>
    </rPh>
    <rPh sb="6" eb="8">
      <t>チク</t>
    </rPh>
    <rPh sb="9" eb="11">
      <t>ジギョウ</t>
    </rPh>
    <rPh sb="11" eb="12">
      <t>ヒ</t>
    </rPh>
    <phoneticPr fontId="2"/>
  </si>
  <si>
    <t>泉ゆめが丘地区
事業費</t>
    <rPh sb="0" eb="1">
      <t>イズミ</t>
    </rPh>
    <rPh sb="4" eb="5">
      <t>オカ</t>
    </rPh>
    <rPh sb="5" eb="7">
      <t>チク</t>
    </rPh>
    <rPh sb="8" eb="10">
      <t>ジギョウ</t>
    </rPh>
    <rPh sb="10" eb="11">
      <t>ヒ</t>
    </rPh>
    <phoneticPr fontId="2"/>
  </si>
  <si>
    <t>瀬谷駅南口第１地区
事業費</t>
    <rPh sb="0" eb="2">
      <t>セヤ</t>
    </rPh>
    <rPh sb="2" eb="3">
      <t>エキ</t>
    </rPh>
    <rPh sb="3" eb="5">
      <t>ミナミグチ</t>
    </rPh>
    <rPh sb="5" eb="6">
      <t>ダイ</t>
    </rPh>
    <rPh sb="7" eb="9">
      <t>チク</t>
    </rPh>
    <rPh sb="10" eb="12">
      <t>ジギョウ</t>
    </rPh>
    <rPh sb="12" eb="13">
      <t>ヒ</t>
    </rPh>
    <phoneticPr fontId="2"/>
  </si>
  <si>
    <r>
      <t>　起債年度の翌年度から据置期間を含め、30年以内に償還する。ただし、本期間中、未償還額の範囲内において借り換えることができる。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 xml:space="preserve">＿＿＿＿
</t>
    </r>
    <r>
      <rPr>
        <sz val="10"/>
        <color indexed="9"/>
        <rFont val="ＭＳ 明朝"/>
        <family val="1"/>
      </rPr>
      <t xml:space="preserve">  </t>
    </r>
    <r>
      <rPr>
        <sz val="10"/>
        <rFont val="ＭＳ 明朝"/>
        <family val="1"/>
      </rPr>
      <t>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70" eb="72">
      <t>コウテキ</t>
    </rPh>
    <rPh sb="72" eb="74">
      <t>シキン</t>
    </rPh>
    <rPh sb="75" eb="76">
      <t>カ</t>
    </rPh>
    <rPh sb="77" eb="78">
      <t>イ</t>
    </rPh>
    <rPh sb="80" eb="81">
      <t>バ</t>
    </rPh>
    <rPh sb="81" eb="82">
      <t>ゴウ</t>
    </rPh>
    <rPh sb="86" eb="87">
      <t>ユウ</t>
    </rPh>
    <rPh sb="87" eb="88">
      <t>ツウ</t>
    </rPh>
    <phoneticPr fontId="15"/>
  </si>
  <si>
    <t>同　　　　上</t>
    <rPh sb="0" eb="1">
      <t>ドウ</t>
    </rPh>
    <rPh sb="5" eb="6">
      <t>ウエ</t>
    </rPh>
    <phoneticPr fontId="2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</si>
  <si>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5"/>
  </si>
  <si>
    <t>令和２年度横浜市市街地開発事業費会計予算</t>
    <rPh sb="0" eb="2">
      <t>レイワ</t>
    </rPh>
    <rPh sb="3" eb="5">
      <t>ネンド</t>
    </rPh>
    <rPh sb="5" eb="8">
      <t>ヨコハマシ</t>
    </rPh>
    <rPh sb="8" eb="11">
      <t>シガイチ</t>
    </rPh>
    <rPh sb="11" eb="13">
      <t>カイハツ</t>
    </rPh>
    <rPh sb="13" eb="15">
      <t>ジギョウ</t>
    </rPh>
    <rPh sb="15" eb="16">
      <t>ヒ</t>
    </rPh>
    <rPh sb="16" eb="18">
      <t>カイケイ</t>
    </rPh>
    <rPh sb="18" eb="20">
      <t>ヨサン</t>
    </rPh>
    <phoneticPr fontId="2"/>
  </si>
  <si>
    <r>
      <t>　令和２</t>
    </r>
    <r>
      <rPr>
        <sz val="14"/>
        <rFont val="ＭＳ 明朝"/>
        <family val="1"/>
        <charset val="128"/>
      </rPr>
      <t>年度横浜市の市街地開発事業費会計の予算は、次に定めるとこ</t>
    </r>
    <rPh sb="1" eb="3">
      <t>レイワ</t>
    </rPh>
    <rPh sb="4" eb="6">
      <t>ネンド</t>
    </rPh>
    <rPh sb="6" eb="9">
      <t>ヨコハマシ</t>
    </rPh>
    <rPh sb="10" eb="13">
      <t>シガイチ</t>
    </rPh>
    <rPh sb="13" eb="15">
      <t>カイハツ</t>
    </rPh>
    <rPh sb="15" eb="17">
      <t>ジギョウ</t>
    </rPh>
    <rPh sb="17" eb="18">
      <t>ヒ</t>
    </rPh>
    <rPh sb="21" eb="23">
      <t>ヨサン</t>
    </rPh>
    <rPh sb="25" eb="26">
      <t>ツギ</t>
    </rPh>
    <rPh sb="27" eb="28">
      <t>サダ</t>
    </rPh>
    <phoneticPr fontId="2"/>
  </si>
  <si>
    <r>
      <t>　市債証券の発行または
普通貸借の方法による。
　起債の時期は令和２会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rPh sb="31" eb="33">
      <t>レイワ</t>
    </rPh>
    <phoneticPr fontId="15"/>
  </si>
  <si>
    <t>財産売払収入</t>
    <phoneticPr fontId="2"/>
  </si>
  <si>
    <t>中山駅南口地区
事業費</t>
    <rPh sb="0" eb="2">
      <t>ナカヤマ</t>
    </rPh>
    <rPh sb="2" eb="3">
      <t>エキ</t>
    </rPh>
    <rPh sb="3" eb="5">
      <t>ミナミグチ</t>
    </rPh>
    <rPh sb="5" eb="7">
      <t>チク</t>
    </rPh>
    <rPh sb="8" eb="10">
      <t>ジギョウ</t>
    </rPh>
    <rPh sb="10" eb="11">
      <t>ヒ</t>
    </rPh>
    <phoneticPr fontId="2"/>
  </si>
  <si>
    <t>第１条　歳入歳出予算の総額は、歳入歳出それぞれ9,456,114千円と定</t>
  </si>
  <si>
    <t>　める。</t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</si>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</sst>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73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Fill="1" applyBorder="1" applyAlignment="1">
      <alignment horizontal="distributed" vertical="center"/>
    </xf>
    <xf numFmtId="176" fontId="4" fillId="0" borderId="8" xfId="0" applyNumberFormat="1" applyFont="1" applyFill="1" applyBorder="1" applyAlignment="1">
      <alignment horizontal="distributed" vertical="distributed"/>
    </xf>
    <xf numFmtId="177" fontId="3" fillId="0" borderId="2" xfId="0" applyNumberFormat="1" applyFont="1" applyBorder="1" applyAlignment="1">
      <alignment vertical="center"/>
    </xf>
    <xf numFmtId="176" fontId="11" fillId="0" borderId="10" xfId="0" applyNumberFormat="1" applyFont="1" applyFill="1" applyBorder="1" applyAlignment="1">
      <alignment vertical="center" shrinkToFit="1"/>
    </xf>
    <xf numFmtId="176" fontId="11" fillId="0" borderId="11" xfId="0" applyNumberFormat="1" applyFont="1" applyFill="1" applyBorder="1" applyAlignment="1">
      <alignment vertical="center" shrinkToFit="1"/>
    </xf>
    <xf numFmtId="176" fontId="11" fillId="0" borderId="11" xfId="0" applyNumberFormat="1" applyFont="1" applyFill="1" applyBorder="1" applyAlignment="1">
      <alignment horizontal="distributed" vertical="distributed"/>
    </xf>
    <xf numFmtId="176" fontId="11" fillId="0" borderId="12" xfId="0" applyNumberFormat="1" applyFont="1" applyFill="1" applyBorder="1" applyAlignment="1">
      <alignment horizontal="distributed" vertical="distributed"/>
    </xf>
    <xf numFmtId="176" fontId="11" fillId="0" borderId="13" xfId="0" applyNumberFormat="1" applyFont="1" applyFill="1" applyBorder="1" applyAlignment="1">
      <alignment horizontal="distributed" vertical="distributed"/>
    </xf>
    <xf numFmtId="176" fontId="11" fillId="0" borderId="13" xfId="0" applyNumberFormat="1" applyFont="1" applyFill="1" applyBorder="1" applyAlignment="1">
      <alignment horizontal="distributed" vertical="center"/>
    </xf>
    <xf numFmtId="176" fontId="11" fillId="0" borderId="1" xfId="0" applyNumberFormat="1" applyFont="1" applyFill="1" applyBorder="1" applyAlignment="1">
      <alignment vertical="center" shrinkToFit="1"/>
    </xf>
    <xf numFmtId="176" fontId="11" fillId="0" borderId="0" xfId="0" applyNumberFormat="1" applyFont="1" applyFill="1" applyBorder="1" applyAlignment="1">
      <alignment vertical="center" shrinkToFit="1"/>
    </xf>
    <xf numFmtId="176" fontId="11" fillId="0" borderId="0" xfId="0" applyNumberFormat="1" applyFont="1" applyFill="1" applyBorder="1" applyAlignment="1">
      <alignment horizontal="distributed" vertical="distributed"/>
    </xf>
    <xf numFmtId="0" fontId="6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6" fillId="0" borderId="14" xfId="0" applyFont="1" applyBorder="1">
      <alignment vertical="center"/>
    </xf>
    <xf numFmtId="0" fontId="9" fillId="0" borderId="4" xfId="0" applyFont="1" applyBorder="1">
      <alignment vertical="center"/>
    </xf>
    <xf numFmtId="176" fontId="11" fillId="0" borderId="7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1" fillId="0" borderId="8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7" xfId="0" applyNumberFormat="1" applyFont="1" applyFill="1" applyBorder="1" applyAlignment="1">
      <alignment horizontal="distributed" vertical="center" wrapText="1"/>
    </xf>
    <xf numFmtId="176" fontId="4" fillId="0" borderId="12" xfId="0" applyNumberFormat="1" applyFont="1" applyFill="1" applyBorder="1" applyAlignment="1">
      <alignment horizontal="distributed" vertical="distributed"/>
    </xf>
    <xf numFmtId="176" fontId="4" fillId="0" borderId="13" xfId="0" applyNumberFormat="1" applyFont="1" applyFill="1" applyBorder="1" applyAlignment="1">
      <alignment horizontal="distributed" vertical="distributed"/>
    </xf>
    <xf numFmtId="176" fontId="4" fillId="0" borderId="13" xfId="0" applyNumberFormat="1" applyFont="1" applyFill="1" applyBorder="1" applyAlignment="1">
      <alignment horizontal="distributed" vertical="center" wrapText="1"/>
    </xf>
    <xf numFmtId="176" fontId="10" fillId="0" borderId="8" xfId="0" applyNumberFormat="1" applyFont="1" applyFill="1" applyBorder="1" applyAlignment="1">
      <alignment horizontal="distributed" vertical="distributed"/>
    </xf>
    <xf numFmtId="176" fontId="10" fillId="0" borderId="7" xfId="0" applyNumberFormat="1" applyFont="1" applyFill="1" applyBorder="1" applyAlignment="1">
      <alignment horizontal="distributed" vertical="distributed"/>
    </xf>
    <xf numFmtId="176" fontId="10" fillId="0" borderId="7" xfId="0" applyNumberFormat="1" applyFont="1" applyFill="1" applyBorder="1" applyAlignment="1">
      <alignment horizontal="distributed" vertical="center" wrapText="1"/>
    </xf>
    <xf numFmtId="176" fontId="11" fillId="0" borderId="19" xfId="0" applyNumberFormat="1" applyFont="1" applyFill="1" applyBorder="1" applyAlignment="1">
      <alignment horizontal="distributed" vertical="center"/>
    </xf>
    <xf numFmtId="176" fontId="10" fillId="0" borderId="20" xfId="0" applyNumberFormat="1" applyFont="1" applyFill="1" applyBorder="1" applyAlignment="1">
      <alignment horizontal="distributed" vertical="center"/>
    </xf>
    <xf numFmtId="176" fontId="10" fillId="0" borderId="19" xfId="0" applyNumberFormat="1" applyFont="1" applyFill="1" applyBorder="1" applyAlignment="1">
      <alignment horizontal="distributed" vertical="center"/>
    </xf>
    <xf numFmtId="176" fontId="4" fillId="0" borderId="20" xfId="0" applyNumberFormat="1" applyFont="1" applyFill="1" applyBorder="1" applyAlignment="1">
      <alignment horizontal="distributed" vertical="distributed"/>
    </xf>
    <xf numFmtId="176" fontId="11" fillId="0" borderId="11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1" fillId="0" borderId="0" xfId="0" applyNumberFormat="1" applyFont="1" applyFill="1" applyBorder="1" applyAlignment="1">
      <alignment horizontal="distributed" vertical="center"/>
    </xf>
    <xf numFmtId="0" fontId="25" fillId="0" borderId="0" xfId="0" applyFont="1">
      <alignment vertical="center"/>
    </xf>
    <xf numFmtId="176" fontId="11" fillId="0" borderId="11" xfId="0" applyNumberFormat="1" applyFont="1" applyFill="1" applyBorder="1" applyAlignment="1">
      <alignment horizontal="distributed" vertical="center" wrapText="1"/>
    </xf>
    <xf numFmtId="38" fontId="14" fillId="0" borderId="0" xfId="1" applyFont="1" applyBorder="1" applyAlignment="1">
      <alignment vertical="center"/>
    </xf>
    <xf numFmtId="38" fontId="16" fillId="0" borderId="0" xfId="1" applyFont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Border="1" applyAlignment="1"/>
    <xf numFmtId="38" fontId="18" fillId="0" borderId="21" xfId="1" applyFont="1" applyBorder="1" applyAlignment="1">
      <alignment horizontal="center" vertical="center"/>
    </xf>
    <xf numFmtId="38" fontId="19" fillId="0" borderId="22" xfId="1" applyFont="1" applyBorder="1" applyAlignment="1">
      <alignment horizontal="right" vertical="center"/>
    </xf>
    <xf numFmtId="38" fontId="18" fillId="0" borderId="22" xfId="1" applyFont="1" applyBorder="1" applyAlignment="1">
      <alignment vertical="center" wrapText="1"/>
    </xf>
    <xf numFmtId="38" fontId="24" fillId="0" borderId="0" xfId="1" applyFont="1" applyBorder="1" applyAlignment="1"/>
    <xf numFmtId="38" fontId="23" fillId="0" borderId="1" xfId="1" applyFont="1" applyBorder="1" applyAlignment="1">
      <alignment horizontal="center" vertical="center"/>
    </xf>
    <xf numFmtId="38" fontId="23" fillId="0" borderId="0" xfId="1" applyFont="1" applyBorder="1" applyAlignment="1">
      <alignment horizontal="right" vertical="center" shrinkToFit="1"/>
    </xf>
    <xf numFmtId="178" fontId="23" fillId="0" borderId="0" xfId="1" applyNumberFormat="1" applyFont="1" applyBorder="1" applyAlignment="1">
      <alignment horizontal="center" vertical="center"/>
    </xf>
    <xf numFmtId="178" fontId="23" fillId="0" borderId="2" xfId="1" applyNumberFormat="1" applyFont="1" applyBorder="1" applyAlignment="1">
      <alignment horizontal="center" vertical="center"/>
    </xf>
    <xf numFmtId="38" fontId="18" fillId="0" borderId="14" xfId="1" applyFont="1" applyFill="1" applyBorder="1" applyAlignment="1">
      <alignment horizontal="distributed" vertical="center" wrapText="1"/>
    </xf>
    <xf numFmtId="38" fontId="18" fillId="0" borderId="3" xfId="1" applyFont="1" applyFill="1" applyBorder="1" applyAlignment="1">
      <alignment horizontal="right" vertical="center"/>
    </xf>
    <xf numFmtId="38" fontId="18" fillId="0" borderId="3" xfId="1" applyFont="1" applyBorder="1" applyAlignment="1">
      <alignment horizontal="distributed" vertical="center" wrapText="1" indent="1"/>
    </xf>
    <xf numFmtId="38" fontId="18" fillId="0" borderId="3" xfId="1" applyFont="1" applyBorder="1" applyAlignment="1">
      <alignment horizontal="center" vertical="center" wrapText="1"/>
    </xf>
    <xf numFmtId="38" fontId="22" fillId="0" borderId="4" xfId="1" applyFont="1" applyBorder="1" applyAlignment="1">
      <alignment horizontal="center" vertical="center" wrapText="1"/>
    </xf>
    <xf numFmtId="38" fontId="23" fillId="0" borderId="0" xfId="1" applyFont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shrinkToFit="1"/>
    </xf>
    <xf numFmtId="177" fontId="11" fillId="0" borderId="23" xfId="0" applyNumberFormat="1" applyFont="1" applyFill="1" applyBorder="1" applyAlignment="1">
      <alignment horizontal="right" vertical="center" indent="1"/>
    </xf>
    <xf numFmtId="177" fontId="10" fillId="0" borderId="9" xfId="0" applyNumberFormat="1" applyFont="1" applyFill="1" applyBorder="1" applyAlignment="1">
      <alignment horizontal="right" vertical="center" indent="1"/>
    </xf>
    <xf numFmtId="38" fontId="18" fillId="2" borderId="24" xfId="1" applyFont="1" applyFill="1" applyBorder="1" applyAlignment="1">
      <alignment horizontal="center" vertical="top" wrapText="1"/>
    </xf>
    <xf numFmtId="38" fontId="18" fillId="0" borderId="25" xfId="1" applyNumberFormat="1" applyFont="1" applyFill="1" applyBorder="1" applyAlignment="1">
      <alignment horizontal="center" vertical="center" wrapText="1"/>
    </xf>
    <xf numFmtId="38" fontId="18" fillId="0" borderId="25" xfId="1" applyFont="1" applyFill="1" applyBorder="1" applyAlignment="1">
      <alignment horizontal="center" vertical="center" wrapText="1"/>
    </xf>
    <xf numFmtId="38" fontId="18" fillId="0" borderId="26" xfId="1" applyNumberFormat="1" applyFont="1" applyFill="1" applyBorder="1" applyAlignment="1">
      <alignment horizontal="center" vertical="center" wrapText="1"/>
    </xf>
    <xf numFmtId="38" fontId="18" fillId="0" borderId="0" xfId="1" applyFont="1" applyBorder="1" applyAlignment="1">
      <alignment vertical="center"/>
    </xf>
    <xf numFmtId="38" fontId="18" fillId="0" borderId="27" xfId="1" applyFont="1" applyFill="1" applyBorder="1" applyAlignment="1">
      <alignment horizontal="distributed" vertical="center" wrapText="1"/>
    </xf>
    <xf numFmtId="38" fontId="18" fillId="0" borderId="24" xfId="1" applyFont="1" applyFill="1" applyBorder="1" applyAlignment="1">
      <alignment horizontal="center" vertical="top" wrapText="1"/>
    </xf>
    <xf numFmtId="38" fontId="23" fillId="0" borderId="28" xfId="1" applyFont="1" applyFill="1" applyBorder="1" applyAlignment="1">
      <alignment horizontal="center" vertical="center"/>
    </xf>
    <xf numFmtId="178" fontId="23" fillId="0" borderId="13" xfId="1" applyNumberFormat="1" applyFont="1" applyFill="1" applyBorder="1" applyAlignment="1">
      <alignment horizontal="center" vertical="center"/>
    </xf>
    <xf numFmtId="178" fontId="23" fillId="0" borderId="25" xfId="1" applyNumberFormat="1" applyFont="1" applyFill="1" applyBorder="1" applyAlignment="1">
      <alignment horizontal="center" vertical="center"/>
    </xf>
    <xf numFmtId="178" fontId="23" fillId="0" borderId="23" xfId="1" applyNumberFormat="1" applyFont="1" applyFill="1" applyBorder="1" applyAlignment="1">
      <alignment horizontal="center" vertical="center"/>
    </xf>
    <xf numFmtId="38" fontId="19" fillId="0" borderId="22" xfId="1" applyFont="1" applyFill="1" applyBorder="1" applyAlignment="1">
      <alignment horizontal="right" vertical="center"/>
    </xf>
    <xf numFmtId="38" fontId="18" fillId="0" borderId="29" xfId="1" applyFont="1" applyFill="1" applyBorder="1" applyAlignment="1">
      <alignment vertical="center" wrapText="1"/>
    </xf>
    <xf numFmtId="38" fontId="22" fillId="2" borderId="30" xfId="1" applyFont="1" applyFill="1" applyBorder="1" applyAlignment="1">
      <alignment horizontal="center" vertical="top" wrapText="1"/>
    </xf>
    <xf numFmtId="38" fontId="18" fillId="2" borderId="25" xfId="1" applyNumberFormat="1" applyFont="1" applyFill="1" applyBorder="1" applyAlignment="1">
      <alignment horizontal="center" vertical="center" wrapText="1"/>
    </xf>
    <xf numFmtId="38" fontId="18" fillId="2" borderId="25" xfId="1" applyFont="1" applyFill="1" applyBorder="1" applyAlignment="1">
      <alignment horizontal="center" vertical="center" wrapText="1"/>
    </xf>
    <xf numFmtId="38" fontId="22" fillId="2" borderId="30" xfId="1" applyFont="1" applyFill="1" applyBorder="1" applyAlignment="1">
      <alignment horizontal="center" vertical="center" wrapText="1"/>
    </xf>
    <xf numFmtId="176" fontId="7" fillId="0" borderId="0" xfId="0" applyNumberFormat="1" applyFont="1" applyFill="1" applyAlignment="1">
      <alignment vertical="center" shrinkToFit="1"/>
    </xf>
    <xf numFmtId="176" fontId="7" fillId="0" borderId="0" xfId="0" applyNumberFormat="1" applyFont="1" applyFill="1" applyAlignment="1">
      <alignment horizontal="center" vertical="center" shrinkToFit="1"/>
    </xf>
    <xf numFmtId="176" fontId="7" fillId="0" borderId="0" xfId="0" applyNumberFormat="1" applyFont="1" applyFill="1" applyAlignment="1">
      <alignment horizontal="left" vertical="center"/>
    </xf>
    <xf numFmtId="176" fontId="7" fillId="0" borderId="0" xfId="0" applyNumberFormat="1" applyFont="1" applyFill="1" applyAlignment="1">
      <alignment horizontal="left" vertical="center" shrinkToFit="1"/>
    </xf>
    <xf numFmtId="176" fontId="8" fillId="0" borderId="0" xfId="0" applyNumberFormat="1" applyFont="1" applyFill="1" applyAlignment="1">
      <alignment horizontal="distributed" vertical="center"/>
    </xf>
    <xf numFmtId="176" fontId="8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 shrinkToFit="1"/>
    </xf>
    <xf numFmtId="176" fontId="8" fillId="0" borderId="0" xfId="0" applyNumberFormat="1" applyFont="1" applyFill="1" applyBorder="1" applyAlignment="1">
      <alignment horizontal="distributed" vertical="center"/>
    </xf>
    <xf numFmtId="176" fontId="8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12" fillId="0" borderId="11" xfId="0" applyNumberFormat="1" applyFont="1" applyFill="1" applyBorder="1" applyAlignment="1">
      <alignment horizontal="center" vertical="center" shrinkToFit="1"/>
    </xf>
    <xf numFmtId="176" fontId="5" fillId="0" borderId="19" xfId="0" applyNumberFormat="1" applyFont="1" applyFill="1" applyBorder="1" applyAlignment="1">
      <alignment horizontal="distributed" vertical="center" wrapText="1"/>
    </xf>
    <xf numFmtId="176" fontId="10" fillId="0" borderId="20" xfId="0" applyNumberFormat="1" applyFont="1" applyFill="1" applyBorder="1" applyAlignment="1">
      <alignment horizontal="distributed" vertical="center" wrapText="1"/>
    </xf>
    <xf numFmtId="176" fontId="4" fillId="0" borderId="8" xfId="0" applyNumberFormat="1" applyFont="1" applyFill="1" applyBorder="1" applyAlignment="1">
      <alignment horizontal="distributed" vertical="center" shrinkToFit="1"/>
    </xf>
    <xf numFmtId="176" fontId="4" fillId="0" borderId="7" xfId="0" applyNumberFormat="1" applyFont="1" applyFill="1" applyBorder="1" applyAlignment="1">
      <alignment horizontal="distributed" vertical="center" shrinkToFit="1"/>
    </xf>
    <xf numFmtId="176" fontId="11" fillId="0" borderId="20" xfId="0" applyNumberFormat="1" applyFont="1" applyFill="1" applyBorder="1" applyAlignment="1">
      <alignment horizontal="distributed" vertical="center"/>
    </xf>
    <xf numFmtId="176" fontId="3" fillId="0" borderId="2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horizontal="center" shrinkToFit="1"/>
    </xf>
    <xf numFmtId="176" fontId="4" fillId="0" borderId="0" xfId="0" applyNumberFormat="1" applyFont="1" applyFill="1" applyBorder="1" applyAlignment="1">
      <alignment horizontal="distributed"/>
    </xf>
    <xf numFmtId="176" fontId="4" fillId="0" borderId="0" xfId="0" applyNumberFormat="1" applyFont="1" applyFill="1" applyBorder="1" applyAlignment="1">
      <alignment horizontal="distributed" shrinkToFit="1"/>
    </xf>
    <xf numFmtId="176" fontId="4" fillId="0" borderId="2" xfId="0" applyNumberFormat="1" applyFont="1" applyFill="1" applyBorder="1" applyAlignment="1">
      <alignment horizontal="right" vertical="center" indent="1"/>
    </xf>
    <xf numFmtId="176" fontId="4" fillId="0" borderId="0" xfId="0" applyNumberFormat="1" applyFont="1" applyFill="1">
      <alignment vertical="center"/>
    </xf>
    <xf numFmtId="176" fontId="4" fillId="0" borderId="3" xfId="0" applyNumberFormat="1" applyFont="1" applyFill="1" applyBorder="1" applyAlignment="1">
      <alignment horizontal="center" shrinkToFit="1"/>
    </xf>
    <xf numFmtId="176" fontId="4" fillId="0" borderId="3" xfId="0" applyNumberFormat="1" applyFont="1" applyFill="1" applyBorder="1" applyAlignment="1">
      <alignment horizontal="distributed"/>
    </xf>
    <xf numFmtId="176" fontId="4" fillId="0" borderId="3" xfId="0" applyNumberFormat="1" applyFont="1" applyFill="1" applyBorder="1" applyAlignment="1">
      <alignment horizontal="distributed" shrinkToFit="1"/>
    </xf>
    <xf numFmtId="176" fontId="4" fillId="0" borderId="4" xfId="0" applyNumberFormat="1" applyFont="1" applyFill="1" applyBorder="1" applyAlignment="1">
      <alignment horizontal="right" vertical="center" indent="1"/>
    </xf>
    <xf numFmtId="176" fontId="4" fillId="0" borderId="0" xfId="0" applyNumberFormat="1" applyFont="1" applyFill="1" applyAlignment="1">
      <alignment vertical="center" shrinkToFit="1"/>
    </xf>
    <xf numFmtId="176" fontId="4" fillId="0" borderId="0" xfId="0" applyNumberFormat="1" applyFont="1" applyFill="1" applyAlignment="1">
      <alignment horizontal="distributed" shrinkToFit="1"/>
    </xf>
    <xf numFmtId="176" fontId="4" fillId="0" borderId="0" xfId="0" applyNumberFormat="1" applyFont="1" applyFill="1" applyAlignment="1">
      <alignment horizontal="distributed"/>
    </xf>
    <xf numFmtId="176" fontId="4" fillId="0" borderId="0" xfId="0" applyNumberFormat="1" applyFont="1" applyFill="1" applyAlignment="1">
      <alignment horizontal="center"/>
    </xf>
    <xf numFmtId="176" fontId="4" fillId="0" borderId="0" xfId="0" applyNumberFormat="1" applyFont="1" applyFill="1" applyAlignment="1">
      <alignment horizontal="center" shrinkToFit="1"/>
    </xf>
    <xf numFmtId="38" fontId="18" fillId="0" borderId="24" xfId="1" applyFont="1" applyFill="1" applyBorder="1" applyAlignment="1">
      <alignment horizontal="right" vertical="center"/>
    </xf>
    <xf numFmtId="38" fontId="23" fillId="0" borderId="25" xfId="1" applyFont="1" applyFill="1" applyBorder="1" applyAlignment="1">
      <alignment horizontal="right" vertical="center" shrinkToFit="1"/>
    </xf>
    <xf numFmtId="177" fontId="10" fillId="0" borderId="23" xfId="0" applyNumberFormat="1" applyFont="1" applyFill="1" applyBorder="1" applyAlignment="1">
      <alignment horizontal="right" vertical="center" indent="1"/>
    </xf>
    <xf numFmtId="177" fontId="11" fillId="0" borderId="9" xfId="0" applyNumberFormat="1" applyFont="1" applyFill="1" applyBorder="1" applyAlignment="1">
      <alignment horizontal="right" vertical="center" indent="1"/>
    </xf>
    <xf numFmtId="0" fontId="9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quotePrefix="1" applyFont="1" applyBorder="1" applyAlignment="1">
      <alignment horizontal="right" vertical="center" indent="2"/>
    </xf>
    <xf numFmtId="0" fontId="9" fillId="0" borderId="0" xfId="0" applyFont="1" applyBorder="1" applyAlignment="1">
      <alignment horizontal="right" vertical="center" indent="2"/>
    </xf>
    <xf numFmtId="0" fontId="9" fillId="0" borderId="0" xfId="0" applyFont="1" applyFill="1" applyBorder="1" applyAlignment="1">
      <alignment horizontal="distributed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 shrinkToFit="1"/>
    </xf>
    <xf numFmtId="176" fontId="4" fillId="0" borderId="32" xfId="0" applyNumberFormat="1" applyFont="1" applyFill="1" applyBorder="1" applyAlignment="1">
      <alignment horizontal="center" vertical="center" shrinkToFit="1"/>
    </xf>
    <xf numFmtId="176" fontId="4" fillId="0" borderId="33" xfId="0" applyNumberFormat="1" applyFont="1" applyFill="1" applyBorder="1" applyAlignment="1">
      <alignment horizontal="center" vertical="center" shrinkToFit="1"/>
    </xf>
    <xf numFmtId="176" fontId="4" fillId="0" borderId="34" xfId="0" applyNumberFormat="1" applyFont="1" applyFill="1" applyBorder="1" applyAlignment="1">
      <alignment horizontal="center" vertical="center" shrinkToFit="1"/>
    </xf>
    <xf numFmtId="176" fontId="11" fillId="0" borderId="6" xfId="0" applyNumberFormat="1" applyFont="1" applyFill="1" applyBorder="1" applyAlignment="1">
      <alignment horizontal="distributed" vertical="center" indent="3"/>
    </xf>
    <xf numFmtId="176" fontId="11" fillId="0" borderId="7" xfId="0" applyNumberFormat="1" applyFont="1" applyFill="1" applyBorder="1" applyAlignment="1">
      <alignment horizontal="distributed" vertical="center" indent="3"/>
    </xf>
    <xf numFmtId="176" fontId="4" fillId="0" borderId="0" xfId="0" applyNumberFormat="1" applyFont="1" applyFill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1" fillId="0" borderId="6" xfId="0" applyNumberFormat="1" applyFont="1" applyFill="1" applyBorder="1" applyAlignment="1">
      <alignment horizontal="distributed" vertical="center" justifyLastLine="1" shrinkToFit="1"/>
    </xf>
    <xf numFmtId="176" fontId="11" fillId="0" borderId="7" xfId="0" applyNumberFormat="1" applyFont="1" applyFill="1" applyBorder="1" applyAlignment="1">
      <alignment horizontal="distributed" vertical="center" justifyLastLine="1" shrinkToFit="1"/>
    </xf>
    <xf numFmtId="176" fontId="11" fillId="0" borderId="20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31" xfId="0" applyNumberFormat="1" applyFont="1" applyFill="1" applyBorder="1" applyAlignment="1">
      <alignment horizontal="center" vertical="distributed"/>
    </xf>
    <xf numFmtId="176" fontId="4" fillId="0" borderId="32" xfId="0" applyNumberFormat="1" applyFont="1" applyFill="1" applyBorder="1" applyAlignment="1">
      <alignment horizontal="center" vertical="distributed"/>
    </xf>
    <xf numFmtId="38" fontId="18" fillId="0" borderId="35" xfId="1" applyFont="1" applyBorder="1" applyAlignment="1">
      <alignment horizontal="distributed" vertical="center" indent="1"/>
    </xf>
    <xf numFmtId="38" fontId="18" fillId="0" borderId="27" xfId="1" applyFont="1" applyBorder="1" applyAlignment="1">
      <alignment horizontal="distributed" vertical="center" indent="1"/>
    </xf>
    <xf numFmtId="38" fontId="18" fillId="0" borderId="36" xfId="1" applyFont="1" applyBorder="1" applyAlignment="1">
      <alignment horizontal="center" vertical="center"/>
    </xf>
    <xf numFmtId="38" fontId="18" fillId="0" borderId="24" xfId="1" applyFont="1" applyBorder="1" applyAlignment="1">
      <alignment horizontal="center" vertical="center"/>
    </xf>
    <xf numFmtId="38" fontId="18" fillId="0" borderId="36" xfId="1" applyFont="1" applyFill="1" applyBorder="1" applyAlignment="1">
      <alignment horizontal="distributed" vertical="center" indent="1"/>
    </xf>
    <xf numFmtId="38" fontId="18" fillId="0" borderId="24" xfId="1" applyFont="1" applyFill="1" applyBorder="1" applyAlignment="1">
      <alignment horizontal="distributed" vertical="center" indent="1"/>
    </xf>
    <xf numFmtId="38" fontId="18" fillId="0" borderId="37" xfId="1" applyFont="1" applyFill="1" applyBorder="1" applyAlignment="1">
      <alignment horizontal="distributed" vertical="center" indent="1"/>
    </xf>
    <xf numFmtId="38" fontId="18" fillId="0" borderId="30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4" name="Rectangle 191"/>
        <xdr:cNvSpPr>
          <a:spLocks noChangeArrowheads="1"/>
        </xdr:cNvSpPr>
      </xdr:nvSpPr>
      <xdr:spPr bwMode="auto">
        <a:xfrm flipH="1">
          <a:off x="7033260" y="1400175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12</xdr:row>
      <xdr:rowOff>0</xdr:rowOff>
    </xdr:from>
    <xdr:to>
      <xdr:col>2</xdr:col>
      <xdr:colOff>163354</xdr:colOff>
      <xdr:row>12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12</xdr:row>
      <xdr:rowOff>0</xdr:rowOff>
    </xdr:from>
    <xdr:to>
      <xdr:col>4</xdr:col>
      <xdr:colOff>131485</xdr:colOff>
      <xdr:row>12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015740" y="2438400"/>
          <a:ext cx="459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12</xdr:row>
      <xdr:rowOff>0</xdr:rowOff>
    </xdr:from>
    <xdr:to>
      <xdr:col>2</xdr:col>
      <xdr:colOff>163354</xdr:colOff>
      <xdr:row>12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12</xdr:row>
      <xdr:rowOff>0</xdr:rowOff>
    </xdr:from>
    <xdr:to>
      <xdr:col>2</xdr:col>
      <xdr:colOff>163354</xdr:colOff>
      <xdr:row>12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015740" y="0"/>
          <a:ext cx="459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Normal="100" zoomScaleSheetLayoutView="100" workbookViewId="0">
      <selection activeCell="B7" sqref="B7:W7"/>
    </sheetView>
  </sheetViews>
  <sheetFormatPr defaultColWidth="8.875" defaultRowHeight="13.5" x14ac:dyDescent="0.15"/>
  <cols>
    <col min="1" max="1" width="2.25" style="12" customWidth="1"/>
    <col min="2" max="23" width="3.875" style="12" customWidth="1"/>
    <col min="24" max="24" width="2.25" style="12" customWidth="1"/>
    <col min="25" max="44" width="3.875" style="12" customWidth="1"/>
    <col min="45" max="16384" width="8.875" style="12"/>
  </cols>
  <sheetData>
    <row r="1" spans="1:33" ht="12" customHeight="1" x14ac:dyDescent="0.1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4"/>
    </row>
    <row r="2" spans="1:33" ht="29.25" customHeight="1" x14ac:dyDescent="0.15">
      <c r="A2" s="35"/>
      <c r="B2" s="149" t="s">
        <v>48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36"/>
    </row>
    <row r="3" spans="1:33" ht="29.25" customHeight="1" x14ac:dyDescent="0.15">
      <c r="A3" s="35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36"/>
    </row>
    <row r="4" spans="1:33" ht="29.25" customHeight="1" x14ac:dyDescent="0.15">
      <c r="A4" s="35"/>
      <c r="B4" s="146" t="s">
        <v>49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36"/>
    </row>
    <row r="5" spans="1:33" ht="29.25" customHeight="1" x14ac:dyDescent="0.15">
      <c r="A5" s="35"/>
      <c r="B5" s="147" t="s">
        <v>18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36"/>
    </row>
    <row r="6" spans="1:33" ht="29.25" customHeight="1" x14ac:dyDescent="0.15">
      <c r="A6" s="35"/>
      <c r="B6" s="143" t="s">
        <v>10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36"/>
    </row>
    <row r="7" spans="1:33" ht="29.25" customHeight="1" x14ac:dyDescent="0.15">
      <c r="A7" s="35"/>
      <c r="B7" s="146" t="s">
        <v>53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36"/>
    </row>
    <row r="8" spans="1:33" ht="29.25" customHeight="1" x14ac:dyDescent="0.15">
      <c r="A8" s="35"/>
      <c r="B8" s="148" t="s">
        <v>54</v>
      </c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36"/>
    </row>
    <row r="9" spans="1:33" ht="29.25" customHeight="1" x14ac:dyDescent="0.15">
      <c r="A9" s="35"/>
      <c r="B9" s="146" t="s">
        <v>12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36"/>
    </row>
    <row r="10" spans="1:33" ht="29.25" customHeight="1" x14ac:dyDescent="0.15">
      <c r="A10" s="35"/>
      <c r="B10" s="148" t="s">
        <v>11</v>
      </c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36"/>
    </row>
    <row r="11" spans="1:33" customFormat="1" ht="29.25" customHeight="1" x14ac:dyDescent="0.15">
      <c r="A11" s="35"/>
      <c r="B11" s="143" t="s">
        <v>55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36"/>
      <c r="Y11" s="12"/>
      <c r="AG11" s="62"/>
    </row>
    <row r="12" spans="1:33" customFormat="1" ht="29.25" customHeight="1" x14ac:dyDescent="0.15">
      <c r="A12" s="35"/>
      <c r="B12" s="146" t="s">
        <v>56</v>
      </c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36"/>
      <c r="Y12" s="12"/>
      <c r="AG12" s="62"/>
    </row>
    <row r="13" spans="1:33" ht="29.25" customHeight="1" x14ac:dyDescent="0.15">
      <c r="A13" s="35"/>
      <c r="B13" s="146" t="s">
        <v>57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36"/>
    </row>
    <row r="14" spans="1:33" ht="29.25" customHeight="1" x14ac:dyDescent="0.15">
      <c r="A14" s="35"/>
      <c r="B14" s="143" t="s">
        <v>58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36"/>
      <c r="AG14" s="62"/>
    </row>
    <row r="15" spans="1:33" customFormat="1" ht="29.25" customHeight="1" x14ac:dyDescent="0.15">
      <c r="A15" s="35"/>
      <c r="B15" s="143" t="s">
        <v>59</v>
      </c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36"/>
      <c r="Y15" s="12"/>
    </row>
    <row r="16" spans="1:33" customFormat="1" ht="29.25" customHeight="1" x14ac:dyDescent="0.15">
      <c r="A16" s="35"/>
      <c r="B16" s="147" t="s">
        <v>60</v>
      </c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36"/>
      <c r="Y16" s="12"/>
      <c r="AG16" s="62"/>
    </row>
    <row r="17" spans="1:33" ht="29.25" customHeight="1" x14ac:dyDescent="0.15">
      <c r="A17" s="35"/>
      <c r="B17" s="146" t="s">
        <v>59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36"/>
    </row>
    <row r="18" spans="1:33" ht="29.25" customHeight="1" x14ac:dyDescent="0.15">
      <c r="A18" s="35"/>
      <c r="B18" s="145" t="s">
        <v>61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36"/>
      <c r="AG18" s="62"/>
    </row>
    <row r="19" spans="1:33" ht="29.25" customHeight="1" x14ac:dyDescent="0.15">
      <c r="A19" s="35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36"/>
    </row>
    <row r="20" spans="1:33" ht="29.25" customHeight="1" x14ac:dyDescent="0.15">
      <c r="A20" s="35"/>
      <c r="B20" s="143" t="s">
        <v>59</v>
      </c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36"/>
      <c r="Z20"/>
      <c r="AG20" s="62"/>
    </row>
    <row r="21" spans="1:33" ht="29.25" customHeight="1" x14ac:dyDescent="0.15">
      <c r="A21" s="35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36"/>
    </row>
    <row r="22" spans="1:33" ht="29.25" customHeight="1" x14ac:dyDescent="0.15">
      <c r="A22" s="35"/>
      <c r="B22" s="144" t="s">
        <v>59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36"/>
      <c r="AG22" s="62"/>
    </row>
    <row r="23" spans="1:33" ht="29.25" customHeight="1" x14ac:dyDescent="0.15">
      <c r="A23" s="35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36"/>
    </row>
    <row r="24" spans="1:33" ht="29.25" customHeight="1" x14ac:dyDescent="0.15">
      <c r="A24" s="35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36"/>
    </row>
    <row r="25" spans="1:33" ht="29.25" customHeight="1" x14ac:dyDescent="0.15">
      <c r="A25" s="35"/>
      <c r="B25" s="144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36"/>
    </row>
    <row r="26" spans="1:33" ht="29.25" customHeight="1" x14ac:dyDescent="0.15">
      <c r="A26" s="35"/>
      <c r="B26" s="144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36"/>
    </row>
    <row r="27" spans="1:33" ht="29.25" customHeight="1" x14ac:dyDescent="0.15">
      <c r="A27" s="35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36"/>
    </row>
    <row r="28" spans="1:33" ht="29.25" customHeight="1" x14ac:dyDescent="0.15">
      <c r="A28" s="35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36"/>
    </row>
    <row r="29" spans="1:33" ht="22.5" customHeight="1" thickBot="1" x14ac:dyDescent="0.2">
      <c r="A29" s="37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38"/>
    </row>
    <row r="30" spans="1:33" ht="23.25" customHeight="1" x14ac:dyDescent="0.15">
      <c r="A30" s="141"/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</row>
    <row r="31" spans="1:33" ht="23.25" customHeight="1" x14ac:dyDescent="0.15"/>
    <row r="32" spans="1:33" ht="23.25" customHeight="1" x14ac:dyDescent="0.15">
      <c r="B32" s="142"/>
      <c r="C32" s="142"/>
      <c r="D32" s="142"/>
      <c r="E32" s="142"/>
      <c r="H32" s="142"/>
      <c r="I32" s="142"/>
      <c r="J32" s="142"/>
      <c r="K32" s="142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insertColumns="0" insertRows="0"/>
  <mergeCells count="30">
    <mergeCell ref="B4:W4"/>
    <mergeCell ref="B6:W6"/>
    <mergeCell ref="B7:W7"/>
    <mergeCell ref="B8:W8"/>
    <mergeCell ref="B2:W3"/>
    <mergeCell ref="B9:W9"/>
    <mergeCell ref="B5:W5"/>
    <mergeCell ref="B10:W10"/>
    <mergeCell ref="B11:W11"/>
    <mergeCell ref="B12:W12"/>
    <mergeCell ref="B13:W13"/>
    <mergeCell ref="B14:W14"/>
    <mergeCell ref="B15:W15"/>
    <mergeCell ref="B16:W16"/>
    <mergeCell ref="B17:W17"/>
    <mergeCell ref="B18:W18"/>
    <mergeCell ref="B20:W20"/>
    <mergeCell ref="B21:W21"/>
    <mergeCell ref="B25:W25"/>
    <mergeCell ref="B22:W22"/>
    <mergeCell ref="B19:W19"/>
    <mergeCell ref="B29:W29"/>
    <mergeCell ref="A30:X30"/>
    <mergeCell ref="B32:E32"/>
    <mergeCell ref="H32:K32"/>
    <mergeCell ref="B23:W23"/>
    <mergeCell ref="B24:W24"/>
    <mergeCell ref="B26:W26"/>
    <mergeCell ref="B27:W27"/>
    <mergeCell ref="B28:W28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view="pageBreakPreview" zoomScaleNormal="100" workbookViewId="0">
      <selection activeCell="C9" sqref="C9"/>
    </sheetView>
  </sheetViews>
  <sheetFormatPr defaultColWidth="9" defaultRowHeight="13.5" x14ac:dyDescent="0.15"/>
  <cols>
    <col min="1" max="1" width="3.625" style="131" customWidth="1"/>
    <col min="2" max="2" width="0.625" style="135" customWidth="1"/>
    <col min="3" max="3" width="28.25" style="133" customWidth="1"/>
    <col min="4" max="4" width="0.625" style="133" customWidth="1"/>
    <col min="5" max="5" width="3.625" style="132" customWidth="1"/>
    <col min="6" max="6" width="0.625" style="132" customWidth="1"/>
    <col min="7" max="7" width="27.25" style="133" customWidth="1"/>
    <col min="8" max="8" width="0.625" style="133" customWidth="1"/>
    <col min="9" max="9" width="30.625" style="126" customWidth="1"/>
    <col min="10" max="13" width="3.625" style="126" customWidth="1"/>
    <col min="14" max="16384" width="9" style="126"/>
  </cols>
  <sheetData>
    <row r="1" spans="1:9" s="107" customFormat="1" ht="36.75" customHeight="1" x14ac:dyDescent="0.15">
      <c r="A1" s="102"/>
      <c r="B1" s="103"/>
      <c r="C1" s="104" t="s">
        <v>13</v>
      </c>
      <c r="D1" s="104"/>
      <c r="E1" s="105"/>
      <c r="F1" s="105"/>
      <c r="G1" s="106"/>
      <c r="H1" s="106"/>
    </row>
    <row r="2" spans="1:9" s="107" customFormat="1" ht="36.75" customHeight="1" thickBot="1" x14ac:dyDescent="0.2">
      <c r="A2" s="108"/>
      <c r="B2" s="109"/>
      <c r="C2" s="110" t="s">
        <v>4</v>
      </c>
      <c r="D2" s="110"/>
      <c r="E2" s="111"/>
      <c r="F2" s="111"/>
      <c r="G2" s="112"/>
      <c r="H2" s="112"/>
      <c r="I2" s="113"/>
    </row>
    <row r="3" spans="1:9" s="114" customFormat="1" ht="36.75" customHeight="1" x14ac:dyDescent="0.15">
      <c r="A3" s="151" t="s">
        <v>0</v>
      </c>
      <c r="B3" s="152"/>
      <c r="C3" s="152"/>
      <c r="D3" s="152"/>
      <c r="E3" s="153" t="s">
        <v>1</v>
      </c>
      <c r="F3" s="152"/>
      <c r="G3" s="152"/>
      <c r="H3" s="154"/>
      <c r="I3" s="82" t="s">
        <v>16</v>
      </c>
    </row>
    <row r="4" spans="1:9" s="114" customFormat="1" ht="36.75" customHeight="1" x14ac:dyDescent="0.15">
      <c r="A4" s="23">
        <v>1</v>
      </c>
      <c r="B4" s="115"/>
      <c r="C4" s="59" t="s">
        <v>26</v>
      </c>
      <c r="D4" s="25"/>
      <c r="E4" s="26"/>
      <c r="F4" s="27"/>
      <c r="G4" s="28"/>
      <c r="H4" s="116"/>
      <c r="I4" s="83">
        <f>I5</f>
        <v>2212600</v>
      </c>
    </row>
    <row r="5" spans="1:9" s="114" customFormat="1" ht="36.75" customHeight="1" x14ac:dyDescent="0.15">
      <c r="A5" s="14"/>
      <c r="B5" s="10"/>
      <c r="C5" s="60"/>
      <c r="D5" s="40"/>
      <c r="E5" s="21">
        <v>1</v>
      </c>
      <c r="F5" s="19"/>
      <c r="G5" s="20" t="s">
        <v>25</v>
      </c>
      <c r="H5" s="117"/>
      <c r="I5" s="84">
        <v>2212600</v>
      </c>
    </row>
    <row r="6" spans="1:9" s="114" customFormat="1" ht="36.75" customHeight="1" x14ac:dyDescent="0.15">
      <c r="A6" s="23">
        <v>2</v>
      </c>
      <c r="B6" s="115"/>
      <c r="C6" s="59" t="s">
        <v>19</v>
      </c>
      <c r="D6" s="25"/>
      <c r="E6" s="26"/>
      <c r="F6" s="27"/>
      <c r="G6" s="28"/>
      <c r="H6" s="116"/>
      <c r="I6" s="83">
        <f>I7+I8</f>
        <v>402918</v>
      </c>
    </row>
    <row r="7" spans="1:9" s="114" customFormat="1" ht="36.75" customHeight="1" x14ac:dyDescent="0.15">
      <c r="A7" s="14"/>
      <c r="B7" s="10"/>
      <c r="C7" s="60"/>
      <c r="D7" s="40"/>
      <c r="E7" s="21">
        <v>1</v>
      </c>
      <c r="F7" s="19"/>
      <c r="G7" s="20" t="s">
        <v>20</v>
      </c>
      <c r="H7" s="117"/>
      <c r="I7" s="84">
        <f>402918-363000</f>
        <v>39918</v>
      </c>
    </row>
    <row r="8" spans="1:9" s="114" customFormat="1" ht="36.75" customHeight="1" x14ac:dyDescent="0.15">
      <c r="A8" s="14"/>
      <c r="B8" s="10"/>
      <c r="C8" s="60"/>
      <c r="D8" s="40"/>
      <c r="E8" s="21">
        <v>2</v>
      </c>
      <c r="F8" s="19"/>
      <c r="G8" s="20" t="s">
        <v>51</v>
      </c>
      <c r="H8" s="117"/>
      <c r="I8" s="84">
        <v>363000</v>
      </c>
    </row>
    <row r="9" spans="1:9" s="114" customFormat="1" ht="36.75" customHeight="1" x14ac:dyDescent="0.15">
      <c r="A9" s="23">
        <v>3</v>
      </c>
      <c r="B9" s="24"/>
      <c r="C9" s="59" t="s">
        <v>14</v>
      </c>
      <c r="D9" s="25"/>
      <c r="E9" s="26"/>
      <c r="F9" s="27"/>
      <c r="G9" s="28"/>
      <c r="H9" s="116"/>
      <c r="I9" s="83">
        <f>I10+I11</f>
        <v>3642669</v>
      </c>
    </row>
    <row r="10" spans="1:9" s="114" customFormat="1" ht="36.75" customHeight="1" x14ac:dyDescent="0.15">
      <c r="A10" s="14"/>
      <c r="B10" s="10"/>
      <c r="C10" s="60"/>
      <c r="D10" s="40"/>
      <c r="E10" s="118">
        <v>1</v>
      </c>
      <c r="F10" s="119"/>
      <c r="G10" s="48" t="s">
        <v>17</v>
      </c>
      <c r="H10" s="117"/>
      <c r="I10" s="84">
        <v>3624963</v>
      </c>
    </row>
    <row r="11" spans="1:9" s="114" customFormat="1" ht="36.75" customHeight="1" x14ac:dyDescent="0.15">
      <c r="A11" s="17"/>
      <c r="B11" s="18"/>
      <c r="C11" s="20"/>
      <c r="D11" s="58"/>
      <c r="E11" s="118">
        <v>2</v>
      </c>
      <c r="F11" s="119"/>
      <c r="G11" s="48" t="s">
        <v>21</v>
      </c>
      <c r="H11" s="117"/>
      <c r="I11" s="84">
        <v>17706</v>
      </c>
    </row>
    <row r="12" spans="1:9" s="114" customFormat="1" ht="36.75" customHeight="1" x14ac:dyDescent="0.15">
      <c r="A12" s="29">
        <v>4</v>
      </c>
      <c r="B12" s="30"/>
      <c r="C12" s="61" t="s">
        <v>15</v>
      </c>
      <c r="D12" s="31"/>
      <c r="E12" s="41"/>
      <c r="F12" s="42"/>
      <c r="G12" s="39"/>
      <c r="H12" s="116"/>
      <c r="I12" s="83">
        <f>I13</f>
        <v>1</v>
      </c>
    </row>
    <row r="13" spans="1:9" s="114" customFormat="1" ht="36.75" customHeight="1" x14ac:dyDescent="0.15">
      <c r="A13" s="17"/>
      <c r="B13" s="18"/>
      <c r="C13" s="20"/>
      <c r="D13" s="19"/>
      <c r="E13" s="118">
        <v>1</v>
      </c>
      <c r="F13" s="119"/>
      <c r="G13" s="48" t="s">
        <v>15</v>
      </c>
      <c r="H13" s="117"/>
      <c r="I13" s="84">
        <v>1</v>
      </c>
    </row>
    <row r="14" spans="1:9" s="114" customFormat="1" ht="36.75" customHeight="1" x14ac:dyDescent="0.15">
      <c r="A14" s="29">
        <v>5</v>
      </c>
      <c r="B14" s="30"/>
      <c r="C14" s="61" t="s">
        <v>8</v>
      </c>
      <c r="D14" s="31"/>
      <c r="E14" s="41"/>
      <c r="F14" s="42"/>
      <c r="G14" s="39"/>
      <c r="H14" s="116"/>
      <c r="I14" s="83">
        <f>I15</f>
        <v>45926</v>
      </c>
    </row>
    <row r="15" spans="1:9" s="114" customFormat="1" ht="36.75" customHeight="1" x14ac:dyDescent="0.15">
      <c r="A15" s="17"/>
      <c r="B15" s="18"/>
      <c r="C15" s="20"/>
      <c r="D15" s="58"/>
      <c r="E15" s="19">
        <v>1</v>
      </c>
      <c r="F15" s="19"/>
      <c r="G15" s="20" t="s">
        <v>36</v>
      </c>
      <c r="H15" s="117"/>
      <c r="I15" s="84">
        <v>45926</v>
      </c>
    </row>
    <row r="16" spans="1:9" s="114" customFormat="1" ht="36.75" customHeight="1" x14ac:dyDescent="0.15">
      <c r="A16" s="29">
        <v>6</v>
      </c>
      <c r="B16" s="30"/>
      <c r="C16" s="61" t="s">
        <v>7</v>
      </c>
      <c r="D16" s="31"/>
      <c r="E16" s="41"/>
      <c r="F16" s="42"/>
      <c r="G16" s="39"/>
      <c r="H16" s="116"/>
      <c r="I16" s="83">
        <f>I17</f>
        <v>3152000</v>
      </c>
    </row>
    <row r="17" spans="1:9" s="114" customFormat="1" ht="36.75" customHeight="1" x14ac:dyDescent="0.15">
      <c r="A17" s="17"/>
      <c r="B17" s="18"/>
      <c r="C17" s="20"/>
      <c r="D17" s="58"/>
      <c r="E17" s="19">
        <v>1</v>
      </c>
      <c r="F17" s="19"/>
      <c r="G17" s="20" t="s">
        <v>7</v>
      </c>
      <c r="H17" s="117"/>
      <c r="I17" s="84">
        <v>3152000</v>
      </c>
    </row>
    <row r="18" spans="1:9" s="114" customFormat="1" ht="36.75" customHeight="1" x14ac:dyDescent="0.15">
      <c r="A18" s="155" t="s">
        <v>6</v>
      </c>
      <c r="B18" s="156"/>
      <c r="C18" s="156"/>
      <c r="D18" s="156"/>
      <c r="E18" s="156"/>
      <c r="F18" s="156"/>
      <c r="G18" s="156"/>
      <c r="H18" s="120"/>
      <c r="I18" s="139">
        <f>+I4+I6+I9+I12+I14+I16</f>
        <v>9456114</v>
      </c>
    </row>
    <row r="19" spans="1:9" s="114" customFormat="1" ht="36.75" customHeight="1" x14ac:dyDescent="0.15">
      <c r="A19" s="15"/>
      <c r="B19" s="9"/>
      <c r="C19" s="9"/>
      <c r="D19" s="9"/>
      <c r="E19" s="9"/>
      <c r="F19" s="9"/>
      <c r="G19" s="9"/>
      <c r="H19" s="9"/>
      <c r="I19" s="121"/>
    </row>
    <row r="20" spans="1:9" s="114" customFormat="1" ht="36.75" customHeight="1" x14ac:dyDescent="0.15">
      <c r="A20" s="15"/>
      <c r="B20" s="9"/>
      <c r="C20" s="9"/>
      <c r="D20" s="9"/>
      <c r="E20" s="9"/>
      <c r="F20" s="9"/>
      <c r="G20" s="9"/>
      <c r="H20" s="9"/>
      <c r="I20" s="121"/>
    </row>
    <row r="21" spans="1:9" s="114" customFormat="1" ht="36.75" customHeight="1" x14ac:dyDescent="0.15">
      <c r="A21" s="15"/>
      <c r="B21" s="9"/>
      <c r="C21" s="9"/>
      <c r="D21" s="9"/>
      <c r="E21" s="9"/>
      <c r="F21" s="9"/>
      <c r="G21" s="9"/>
      <c r="H21" s="9"/>
      <c r="I21" s="121"/>
    </row>
    <row r="22" spans="1:9" s="114" customFormat="1" ht="36.75" customHeight="1" x14ac:dyDescent="0.15">
      <c r="A22" s="15"/>
      <c r="B22" s="9"/>
      <c r="C22" s="9"/>
      <c r="D22" s="9"/>
      <c r="E22" s="9"/>
      <c r="F22" s="9"/>
      <c r="G22" s="9"/>
      <c r="H22" s="9"/>
      <c r="I22" s="121"/>
    </row>
    <row r="23" spans="1:9" ht="36.75" customHeight="1" x14ac:dyDescent="0.15">
      <c r="A23" s="14"/>
      <c r="B23" s="122"/>
      <c r="C23" s="123"/>
      <c r="D23" s="123"/>
      <c r="E23" s="124"/>
      <c r="F23" s="124"/>
      <c r="G23" s="123"/>
      <c r="H23" s="123"/>
      <c r="I23" s="125"/>
    </row>
    <row r="24" spans="1:9" ht="36.75" customHeight="1" thickBot="1" x14ac:dyDescent="0.2">
      <c r="A24" s="43"/>
      <c r="B24" s="127"/>
      <c r="C24" s="128"/>
      <c r="D24" s="128"/>
      <c r="E24" s="129"/>
      <c r="F24" s="129"/>
      <c r="G24" s="128"/>
      <c r="H24" s="128"/>
      <c r="I24" s="130"/>
    </row>
    <row r="25" spans="1:9" x14ac:dyDescent="0.15">
      <c r="A25" s="150"/>
      <c r="B25" s="150"/>
      <c r="C25" s="150"/>
      <c r="D25" s="150"/>
      <c r="E25" s="150"/>
      <c r="F25" s="150"/>
      <c r="G25" s="150"/>
      <c r="H25" s="150"/>
      <c r="I25" s="150"/>
    </row>
    <row r="31" spans="1:9" x14ac:dyDescent="0.15">
      <c r="B31" s="157"/>
      <c r="C31" s="157"/>
      <c r="D31" s="157"/>
      <c r="E31" s="157"/>
      <c r="H31" s="134"/>
    </row>
  </sheetData>
  <mergeCells count="5">
    <mergeCell ref="A25:I25"/>
    <mergeCell ref="A3:D3"/>
    <mergeCell ref="E3:H3"/>
    <mergeCell ref="A18:G18"/>
    <mergeCell ref="B31:E31"/>
  </mergeCells>
  <phoneticPr fontId="2"/>
  <conditionalFormatting sqref="J9 J15 J18">
    <cfRule type="containsText" dxfId="13" priority="64" stopIfTrue="1" operator="containsText" text="MSゴシック太字だよ">
      <formula>NOT(ISERROR(SEARCH("MSゴシック太字だよ",J9)))</formula>
    </cfRule>
  </conditionalFormatting>
  <conditionalFormatting sqref="J6">
    <cfRule type="containsText" dxfId="12" priority="61" stopIfTrue="1" operator="containsText" text="MSゴシック太字だよ">
      <formula>NOT(ISERROR(SEARCH("MSゴシック太字だよ",J6)))</formula>
    </cfRule>
  </conditionalFormatting>
  <conditionalFormatting sqref="J11">
    <cfRule type="containsText" dxfId="11" priority="20" stopIfTrue="1" operator="containsText" text="MSゴシック太字だよ">
      <formula>NOT(ISERROR(SEARCH("MSゴシック太字だよ",J11)))</formula>
    </cfRule>
  </conditionalFormatting>
  <conditionalFormatting sqref="J12:J13">
    <cfRule type="containsText" dxfId="10" priority="16" stopIfTrue="1" operator="containsText" text="MSゴシック太字だよ">
      <formula>NOT(ISERROR(SEARCH("MSゴシック太字だよ",J12)))</formula>
    </cfRule>
  </conditionalFormatting>
  <conditionalFormatting sqref="J14">
    <cfRule type="containsText" dxfId="9" priority="15" stopIfTrue="1" operator="containsText" text="MSゴシック太字だよ">
      <formula>NOT(ISERROR(SEARCH("MSゴシック太字だよ",J14)))</formula>
    </cfRule>
  </conditionalFormatting>
  <conditionalFormatting sqref="J7">
    <cfRule type="containsText" dxfId="8" priority="11" stopIfTrue="1" operator="containsText" text="MSゴシック太字だよ">
      <formula>NOT(ISERROR(SEARCH("MSゴシック太字だよ",J7)))</formula>
    </cfRule>
  </conditionalFormatting>
  <conditionalFormatting sqref="J10">
    <cfRule type="containsText" dxfId="7" priority="10" stopIfTrue="1" operator="containsText" text="MSゴシック太字だよ">
      <formula>NOT(ISERROR(SEARCH("MSゴシック太字だよ",J10)))</formula>
    </cfRule>
  </conditionalFormatting>
  <conditionalFormatting sqref="J4">
    <cfRule type="containsText" dxfId="6" priority="6" stopIfTrue="1" operator="containsText" text="MSゴシック太字だよ">
      <formula>NOT(ISERROR(SEARCH("MSゴシック太字だよ",J4)))</formula>
    </cfRule>
  </conditionalFormatting>
  <conditionalFormatting sqref="J5">
    <cfRule type="containsText" dxfId="5" priority="5" stopIfTrue="1" operator="containsText" text="MSゴシック太字だよ">
      <formula>NOT(ISERROR(SEARCH("MSゴシック太字だよ",J5)))</formula>
    </cfRule>
  </conditionalFormatting>
  <conditionalFormatting sqref="J17">
    <cfRule type="containsText" dxfId="4" priority="4" stopIfTrue="1" operator="containsText" text="MSゴシック太字だよ">
      <formula>NOT(ISERROR(SEARCH("MSゴシック太字だよ",J17)))</formula>
    </cfRule>
  </conditionalFormatting>
  <conditionalFormatting sqref="J16">
    <cfRule type="containsText" dxfId="3" priority="3" stopIfTrue="1" operator="containsText" text="MSゴシック太字だよ">
      <formula>NOT(ISERROR(SEARCH("MSゴシック太字だよ",J16)))</formula>
    </cfRule>
  </conditionalFormatting>
  <conditionalFormatting sqref="J8">
    <cfRule type="containsText" dxfId="2" priority="1" stopIfTrue="1" operator="containsText" text="MSゴシック太字だよ">
      <formula>NOT(ISERROR(SEARCH("MSゴシック太字だよ",J8)))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Normal="100" zoomScaleSheetLayoutView="100" workbookViewId="0">
      <selection activeCell="C9" sqref="C9"/>
    </sheetView>
  </sheetViews>
  <sheetFormatPr defaultColWidth="9"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5" customWidth="1"/>
    <col min="6" max="6" width="0.625" style="5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6" t="s">
        <v>2</v>
      </c>
      <c r="B1" s="6"/>
      <c r="C1" s="162" t="s">
        <v>5</v>
      </c>
      <c r="D1" s="162"/>
      <c r="E1" s="162"/>
      <c r="F1" s="162"/>
      <c r="G1" s="162"/>
      <c r="H1" s="11"/>
      <c r="I1" s="4"/>
    </row>
    <row r="2" spans="1:9" ht="36.75" customHeight="1" x14ac:dyDescent="0.15">
      <c r="A2" s="163" t="s">
        <v>0</v>
      </c>
      <c r="B2" s="164"/>
      <c r="C2" s="164"/>
      <c r="D2" s="164"/>
      <c r="E2" s="153" t="s">
        <v>1</v>
      </c>
      <c r="F2" s="152"/>
      <c r="G2" s="152"/>
      <c r="H2" s="154"/>
      <c r="I2" s="16" t="s">
        <v>16</v>
      </c>
    </row>
    <row r="3" spans="1:9" ht="36.75" customHeight="1" x14ac:dyDescent="0.15">
      <c r="A3" s="23">
        <v>1</v>
      </c>
      <c r="B3" s="24"/>
      <c r="C3" s="63" t="s">
        <v>22</v>
      </c>
      <c r="D3" s="25"/>
      <c r="E3" s="26"/>
      <c r="F3" s="27"/>
      <c r="G3" s="28"/>
      <c r="H3" s="55"/>
      <c r="I3" s="83">
        <f>SUM(I4:I7)</f>
        <v>9456114</v>
      </c>
    </row>
    <row r="4" spans="1:9" ht="36.75" customHeight="1" x14ac:dyDescent="0.15">
      <c r="A4" s="14"/>
      <c r="B4" s="10"/>
      <c r="C4" s="60"/>
      <c r="D4" s="40"/>
      <c r="E4" s="21">
        <v>1</v>
      </c>
      <c r="F4" s="19"/>
      <c r="G4" s="48" t="s">
        <v>24</v>
      </c>
      <c r="H4" s="56"/>
      <c r="I4" s="84">
        <v>692951</v>
      </c>
    </row>
    <row r="5" spans="1:9" ht="36.75" customHeight="1" x14ac:dyDescent="0.15">
      <c r="A5" s="14"/>
      <c r="B5" s="10"/>
      <c r="C5" s="60"/>
      <c r="D5" s="40"/>
      <c r="E5" s="21">
        <v>2</v>
      </c>
      <c r="F5" s="19"/>
      <c r="G5" s="48" t="s">
        <v>35</v>
      </c>
      <c r="H5" s="56"/>
      <c r="I5" s="84">
        <v>7111434</v>
      </c>
    </row>
    <row r="6" spans="1:9" ht="36.75" customHeight="1" x14ac:dyDescent="0.15">
      <c r="A6" s="14"/>
      <c r="B6" s="10"/>
      <c r="C6" s="60"/>
      <c r="D6" s="8"/>
      <c r="E6" s="49">
        <v>3</v>
      </c>
      <c r="F6" s="50"/>
      <c r="G6" s="51" t="s">
        <v>9</v>
      </c>
      <c r="H6" s="57"/>
      <c r="I6" s="138">
        <v>1650729</v>
      </c>
    </row>
    <row r="7" spans="1:9" ht="36.75" customHeight="1" x14ac:dyDescent="0.15">
      <c r="A7" s="17"/>
      <c r="B7" s="18"/>
      <c r="C7" s="20"/>
      <c r="D7" s="58"/>
      <c r="E7" s="52">
        <v>4</v>
      </c>
      <c r="F7" s="53"/>
      <c r="G7" s="54" t="s">
        <v>23</v>
      </c>
      <c r="H7" s="56"/>
      <c r="I7" s="84">
        <v>1000</v>
      </c>
    </row>
    <row r="8" spans="1:9" ht="36.75" customHeight="1" x14ac:dyDescent="0.15">
      <c r="A8" s="159" t="s">
        <v>3</v>
      </c>
      <c r="B8" s="160"/>
      <c r="C8" s="160"/>
      <c r="D8" s="160"/>
      <c r="E8" s="160"/>
      <c r="F8" s="160"/>
      <c r="G8" s="160"/>
      <c r="H8" s="161"/>
      <c r="I8" s="139">
        <f>I3</f>
        <v>9456114</v>
      </c>
    </row>
    <row r="9" spans="1:9" ht="36.75" customHeight="1" x14ac:dyDescent="0.15">
      <c r="A9" s="15"/>
      <c r="B9" s="9"/>
      <c r="C9" s="7"/>
      <c r="D9" s="7"/>
      <c r="E9" s="7"/>
      <c r="F9" s="7"/>
      <c r="G9" s="13"/>
      <c r="H9" s="13"/>
      <c r="I9" s="22"/>
    </row>
    <row r="10" spans="1:9" ht="36.75" customHeight="1" x14ac:dyDescent="0.15">
      <c r="A10" s="15"/>
      <c r="B10" s="9"/>
      <c r="C10" s="7"/>
      <c r="D10" s="7"/>
      <c r="E10" s="7"/>
      <c r="F10" s="7"/>
      <c r="G10" s="13"/>
      <c r="H10" s="13"/>
      <c r="I10" s="22"/>
    </row>
    <row r="11" spans="1:9" ht="36.75" customHeight="1" x14ac:dyDescent="0.15">
      <c r="A11" s="15"/>
      <c r="B11" s="9"/>
      <c r="C11" s="7"/>
      <c r="D11" s="7"/>
      <c r="E11" s="7"/>
      <c r="F11" s="7"/>
      <c r="G11" s="13"/>
      <c r="H11" s="13"/>
      <c r="I11" s="22"/>
    </row>
    <row r="12" spans="1:9" ht="36.75" customHeight="1" x14ac:dyDescent="0.15">
      <c r="A12" s="15"/>
      <c r="B12" s="9"/>
      <c r="C12" s="7"/>
      <c r="D12" s="7"/>
      <c r="E12" s="7"/>
      <c r="F12" s="7"/>
      <c r="G12" s="13"/>
      <c r="H12" s="13"/>
      <c r="I12" s="22"/>
    </row>
    <row r="13" spans="1:9" ht="36.75" customHeight="1" x14ac:dyDescent="0.15">
      <c r="A13" s="15"/>
      <c r="B13" s="9"/>
      <c r="C13" s="7"/>
      <c r="D13" s="7"/>
      <c r="E13" s="7"/>
      <c r="F13" s="7"/>
      <c r="G13" s="13"/>
      <c r="H13" s="13"/>
      <c r="I13" s="22"/>
    </row>
    <row r="14" spans="1:9" ht="36.75" customHeight="1" x14ac:dyDescent="0.15">
      <c r="A14" s="15"/>
      <c r="B14" s="9"/>
      <c r="C14" s="7"/>
      <c r="D14" s="7"/>
      <c r="E14" s="7"/>
      <c r="F14" s="7"/>
      <c r="G14" s="13"/>
      <c r="H14" s="13"/>
      <c r="I14" s="22"/>
    </row>
    <row r="15" spans="1:9" ht="36.75" customHeight="1" x14ac:dyDescent="0.15">
      <c r="A15" s="15"/>
      <c r="B15" s="9"/>
      <c r="C15" s="7"/>
      <c r="D15" s="7"/>
      <c r="E15" s="7"/>
      <c r="F15" s="7"/>
      <c r="G15" s="13"/>
      <c r="H15" s="13"/>
      <c r="I15" s="22"/>
    </row>
    <row r="16" spans="1:9" ht="36.75" customHeight="1" x14ac:dyDescent="0.15">
      <c r="A16" s="15"/>
      <c r="B16" s="9"/>
      <c r="C16" s="7"/>
      <c r="D16" s="7"/>
      <c r="E16" s="7"/>
      <c r="F16" s="7"/>
      <c r="G16" s="13"/>
      <c r="H16" s="13"/>
      <c r="I16" s="22"/>
    </row>
    <row r="17" spans="1:9" ht="36.75" customHeight="1" x14ac:dyDescent="0.15">
      <c r="A17" s="15"/>
      <c r="B17" s="9"/>
      <c r="C17" s="7"/>
      <c r="D17" s="7"/>
      <c r="E17" s="7"/>
      <c r="F17" s="7"/>
      <c r="G17" s="13"/>
      <c r="H17" s="13"/>
      <c r="I17" s="22"/>
    </row>
    <row r="18" spans="1:9" ht="36.75" customHeight="1" x14ac:dyDescent="0.15">
      <c r="A18" s="15"/>
      <c r="B18" s="9"/>
      <c r="C18" s="7"/>
      <c r="D18" s="7"/>
      <c r="E18" s="7"/>
      <c r="F18" s="7"/>
      <c r="G18" s="13"/>
      <c r="H18" s="13"/>
      <c r="I18" s="22"/>
    </row>
    <row r="19" spans="1:9" ht="36.75" customHeight="1" x14ac:dyDescent="0.15">
      <c r="A19" s="15"/>
      <c r="B19" s="9"/>
      <c r="C19" s="7"/>
      <c r="D19" s="7"/>
      <c r="E19" s="7"/>
      <c r="F19" s="7"/>
      <c r="G19" s="13"/>
      <c r="H19" s="13"/>
      <c r="I19" s="22"/>
    </row>
    <row r="20" spans="1:9" ht="36.75" customHeight="1" x14ac:dyDescent="0.15">
      <c r="A20" s="15"/>
      <c r="B20" s="9"/>
      <c r="C20" s="7"/>
      <c r="D20" s="7"/>
      <c r="E20" s="7"/>
      <c r="F20" s="7"/>
      <c r="G20" s="13"/>
      <c r="H20" s="13"/>
      <c r="I20" s="22"/>
    </row>
    <row r="21" spans="1:9" ht="36.75" customHeight="1" x14ac:dyDescent="0.15">
      <c r="A21" s="15"/>
      <c r="B21" s="9"/>
      <c r="C21" s="7"/>
      <c r="D21" s="7"/>
      <c r="E21" s="7"/>
      <c r="F21" s="7"/>
      <c r="G21" s="13"/>
      <c r="H21" s="13"/>
      <c r="I21" s="22"/>
    </row>
    <row r="22" spans="1:9" ht="36.75" customHeight="1" x14ac:dyDescent="0.15">
      <c r="A22" s="15"/>
      <c r="B22" s="9"/>
      <c r="C22" s="7"/>
      <c r="D22" s="7"/>
      <c r="E22" s="7"/>
      <c r="F22" s="7"/>
      <c r="G22" s="13"/>
      <c r="H22" s="13"/>
      <c r="I22" s="22"/>
    </row>
    <row r="23" spans="1:9" ht="36.75" customHeight="1" x14ac:dyDescent="0.15">
      <c r="A23" s="15"/>
      <c r="B23" s="9"/>
      <c r="C23" s="7"/>
      <c r="D23" s="7"/>
      <c r="E23" s="7"/>
      <c r="F23" s="7"/>
      <c r="G23" s="13"/>
      <c r="H23" s="13"/>
      <c r="I23" s="22"/>
    </row>
    <row r="24" spans="1:9" ht="36.75" customHeight="1" thickBot="1" x14ac:dyDescent="0.2">
      <c r="A24" s="43"/>
      <c r="B24" s="44"/>
      <c r="C24" s="45"/>
      <c r="D24" s="45"/>
      <c r="E24" s="45"/>
      <c r="F24" s="45"/>
      <c r="G24" s="46"/>
      <c r="H24" s="46"/>
      <c r="I24" s="47"/>
    </row>
    <row r="25" spans="1:9" ht="14.25" customHeight="1" x14ac:dyDescent="0.15">
      <c r="A25" s="158"/>
      <c r="B25" s="158"/>
      <c r="C25" s="158"/>
      <c r="D25" s="158"/>
      <c r="E25" s="158"/>
      <c r="F25" s="158"/>
      <c r="G25" s="158"/>
      <c r="H25" s="158"/>
      <c r="I25" s="158"/>
    </row>
  </sheetData>
  <mergeCells count="5">
    <mergeCell ref="A25:I25"/>
    <mergeCell ref="A8:H8"/>
    <mergeCell ref="C1:G1"/>
    <mergeCell ref="E2:H2"/>
    <mergeCell ref="A2:D2"/>
  </mergeCells>
  <phoneticPr fontId="2"/>
  <conditionalFormatting sqref="J3:J4 J6:J8">
    <cfRule type="containsText" dxfId="1" priority="23" stopIfTrue="1" operator="containsText" text="MSゴシック太字だよ">
      <formula>NOT(ISERROR(SEARCH("MSゴシック太字だよ",J3)))</formula>
    </cfRule>
  </conditionalFormatting>
  <conditionalFormatting sqref="J5">
    <cfRule type="containsText" dxfId="0" priority="1" stopIfTrue="1" operator="containsText" text="MSゴシック太字だよ">
      <formula>NOT(ISERROR(SEARCH("MSゴシック太字だよ",J5)))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view="pageBreakPreview" zoomScaleNormal="100" zoomScaleSheetLayoutView="100" workbookViewId="0">
      <selection activeCell="C9" sqref="C9"/>
    </sheetView>
  </sheetViews>
  <sheetFormatPr defaultColWidth="2.5" defaultRowHeight="14.25" x14ac:dyDescent="0.15"/>
  <cols>
    <col min="1" max="1" width="17.5" style="67" customWidth="1"/>
    <col min="2" max="2" width="10.75" style="67" customWidth="1"/>
    <col min="3" max="3" width="20.75" style="67" customWidth="1"/>
    <col min="4" max="4" width="15.625" style="67" customWidth="1"/>
    <col min="5" max="5" width="20.875" style="67" customWidth="1"/>
    <col min="6" max="16384" width="2.5" style="67"/>
  </cols>
  <sheetData>
    <row r="1" spans="1:6" s="66" customFormat="1" ht="36.75" customHeight="1" thickBot="1" x14ac:dyDescent="0.2">
      <c r="A1" s="64" t="s">
        <v>27</v>
      </c>
      <c r="B1" s="65"/>
    </row>
    <row r="2" spans="1:6" ht="21.95" customHeight="1" x14ac:dyDescent="0.15">
      <c r="A2" s="165" t="s">
        <v>28</v>
      </c>
      <c r="B2" s="167" t="s">
        <v>29</v>
      </c>
      <c r="C2" s="169" t="s">
        <v>30</v>
      </c>
      <c r="D2" s="169" t="s">
        <v>31</v>
      </c>
      <c r="E2" s="171" t="s">
        <v>32</v>
      </c>
    </row>
    <row r="3" spans="1:6" ht="21.95" customHeight="1" x14ac:dyDescent="0.15">
      <c r="A3" s="166"/>
      <c r="B3" s="168"/>
      <c r="C3" s="170"/>
      <c r="D3" s="170"/>
      <c r="E3" s="172"/>
    </row>
    <row r="4" spans="1:6" ht="6.75" customHeight="1" x14ac:dyDescent="0.15">
      <c r="A4" s="68"/>
      <c r="B4" s="69" t="s">
        <v>33</v>
      </c>
      <c r="C4" s="70"/>
      <c r="D4" s="96"/>
      <c r="E4" s="97"/>
    </row>
    <row r="5" spans="1:6" ht="120.75" customHeight="1" x14ac:dyDescent="0.15">
      <c r="A5" s="90" t="s">
        <v>37</v>
      </c>
      <c r="B5" s="136">
        <v>766000</v>
      </c>
      <c r="C5" s="91" t="s">
        <v>50</v>
      </c>
      <c r="D5" s="85" t="s">
        <v>47</v>
      </c>
      <c r="E5" s="98" t="s">
        <v>45</v>
      </c>
    </row>
    <row r="6" spans="1:6" ht="44.25" customHeight="1" x14ac:dyDescent="0.15">
      <c r="A6" s="90" t="s">
        <v>39</v>
      </c>
      <c r="B6" s="136">
        <v>591000</v>
      </c>
      <c r="C6" s="99" t="s">
        <v>46</v>
      </c>
      <c r="D6" s="100" t="s">
        <v>38</v>
      </c>
      <c r="E6" s="101" t="s">
        <v>46</v>
      </c>
      <c r="F6" s="89"/>
    </row>
    <row r="7" spans="1:6" ht="44.25" customHeight="1" x14ac:dyDescent="0.15">
      <c r="A7" s="90" t="s">
        <v>40</v>
      </c>
      <c r="B7" s="136">
        <v>95000</v>
      </c>
      <c r="C7" s="86" t="s">
        <v>46</v>
      </c>
      <c r="D7" s="87" t="s">
        <v>38</v>
      </c>
      <c r="E7" s="88" t="s">
        <v>46</v>
      </c>
      <c r="F7" s="89"/>
    </row>
    <row r="8" spans="1:6" ht="44.25" customHeight="1" x14ac:dyDescent="0.15">
      <c r="A8" s="90" t="s">
        <v>41</v>
      </c>
      <c r="B8" s="136">
        <v>235000</v>
      </c>
      <c r="C8" s="86" t="s">
        <v>46</v>
      </c>
      <c r="D8" s="87" t="s">
        <v>38</v>
      </c>
      <c r="E8" s="88" t="s">
        <v>46</v>
      </c>
      <c r="F8" s="89"/>
    </row>
    <row r="9" spans="1:6" ht="44.25" customHeight="1" x14ac:dyDescent="0.15">
      <c r="A9" s="90" t="s">
        <v>42</v>
      </c>
      <c r="B9" s="136">
        <v>775000</v>
      </c>
      <c r="C9" s="86" t="s">
        <v>46</v>
      </c>
      <c r="D9" s="87" t="s">
        <v>38</v>
      </c>
      <c r="E9" s="88" t="s">
        <v>46</v>
      </c>
      <c r="F9" s="89"/>
    </row>
    <row r="10" spans="1:6" ht="44.25" customHeight="1" x14ac:dyDescent="0.15">
      <c r="A10" s="90" t="s">
        <v>43</v>
      </c>
      <c r="B10" s="136">
        <v>280000</v>
      </c>
      <c r="C10" s="86" t="s">
        <v>46</v>
      </c>
      <c r="D10" s="87" t="s">
        <v>38</v>
      </c>
      <c r="E10" s="88" t="s">
        <v>46</v>
      </c>
      <c r="F10" s="89"/>
    </row>
    <row r="11" spans="1:6" ht="44.25" customHeight="1" x14ac:dyDescent="0.15">
      <c r="A11" s="90" t="s">
        <v>44</v>
      </c>
      <c r="B11" s="136">
        <v>349000</v>
      </c>
      <c r="C11" s="86" t="s">
        <v>46</v>
      </c>
      <c r="D11" s="87" t="s">
        <v>38</v>
      </c>
      <c r="E11" s="88" t="s">
        <v>46</v>
      </c>
      <c r="F11" s="89"/>
    </row>
    <row r="12" spans="1:6" ht="44.25" customHeight="1" x14ac:dyDescent="0.15">
      <c r="A12" s="90" t="s">
        <v>52</v>
      </c>
      <c r="B12" s="136">
        <v>61000</v>
      </c>
      <c r="C12" s="86" t="s">
        <v>46</v>
      </c>
      <c r="D12" s="87" t="s">
        <v>38</v>
      </c>
      <c r="E12" s="88" t="s">
        <v>46</v>
      </c>
      <c r="F12" s="89"/>
    </row>
    <row r="13" spans="1:6" s="71" customFormat="1" ht="44.25" customHeight="1" x14ac:dyDescent="0.15">
      <c r="A13" s="92" t="s">
        <v>34</v>
      </c>
      <c r="B13" s="137">
        <f>+B5+B6+B7+B8+B10+B9+B11+B12</f>
        <v>3152000</v>
      </c>
      <c r="C13" s="93"/>
      <c r="D13" s="94"/>
      <c r="E13" s="95"/>
    </row>
    <row r="14" spans="1:6" s="71" customFormat="1" ht="44.25" customHeight="1" x14ac:dyDescent="0.15">
      <c r="A14" s="72"/>
      <c r="B14" s="73"/>
      <c r="C14" s="74"/>
      <c r="D14" s="74"/>
      <c r="E14" s="75"/>
    </row>
    <row r="15" spans="1:6" s="71" customFormat="1" ht="44.25" customHeight="1" x14ac:dyDescent="0.15">
      <c r="A15" s="72"/>
      <c r="B15" s="73"/>
      <c r="C15" s="74"/>
      <c r="D15" s="74"/>
      <c r="E15" s="75"/>
    </row>
    <row r="16" spans="1:6" s="71" customFormat="1" ht="105" customHeight="1" x14ac:dyDescent="0.15">
      <c r="A16" s="72"/>
      <c r="B16" s="73"/>
      <c r="C16" s="74"/>
      <c r="D16" s="74"/>
      <c r="E16" s="75"/>
    </row>
    <row r="17" spans="1:5" ht="35.25" customHeight="1" thickBot="1" x14ac:dyDescent="0.2">
      <c r="A17" s="76"/>
      <c r="B17" s="77"/>
      <c r="C17" s="78"/>
      <c r="D17" s="79"/>
      <c r="E17" s="80"/>
    </row>
    <row r="18" spans="1:5" s="71" customFormat="1" ht="21" customHeight="1" x14ac:dyDescent="0.15">
      <c r="A18" s="81"/>
      <c r="B18" s="73"/>
      <c r="C18" s="74"/>
      <c r="D18" s="74"/>
      <c r="E18" s="74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rowBreaks count="1" manualBreakCount="1">
    <brk id="17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</vt:lpstr>
      <vt:lpstr>02歳入</vt:lpstr>
      <vt:lpstr>03歳出</vt:lpstr>
      <vt:lpstr>04市債</vt:lpstr>
      <vt:lpstr>'01総則'!Print_Area</vt:lpstr>
      <vt:lpstr>'02歳入'!Print_Area</vt:lpstr>
      <vt:lpstr>'03歳出'!Print_Area</vt:lpstr>
      <vt:lpstr>'04市債'!Print_Area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2020-02-06T06:09:59Z</dcterms:created>
  <dcterms:modified xsi:type="dcterms:W3CDTF">2020-02-06T06:10:03Z</dcterms:modified>
</cp:coreProperties>
</file>