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　【新】総務課共有フォルダ\320_選挙\050_選挙人名簿・在外選挙人名簿\選挙人名簿\06 定時登録・選挙時登録\02 選挙人名簿登録者数・在外選挙人名簿登録者数・選挙当日有権者数の報告\R5\R5.12.1　選挙人名簿登録者数及び在外選挙人名簿登録者数の報告\04_ホームページ公開\"/>
    </mc:Choice>
  </mc:AlternateContent>
  <bookViews>
    <workbookView xWindow="480" yWindow="30" windowWidth="18195" windowHeight="7320"/>
  </bookViews>
  <sheets>
    <sheet name="泉区" sheetId="3" r:id="rId1"/>
  </sheets>
  <externalReferences>
    <externalReference r:id="rId2"/>
    <externalReference r:id="rId3"/>
    <externalReference r:id="rId4"/>
  </externalReferences>
  <definedNames>
    <definedName name="\A" localSheetId="0">[1]定時登録名簿○!#REF!</definedName>
    <definedName name="\A">[2]定時登録名簿○!#REF!</definedName>
    <definedName name="_xlnm.Print_Area" localSheetId="0">泉区!$A$1:$G$33</definedName>
  </definedNames>
  <calcPr calcId="162913"/>
</workbook>
</file>

<file path=xl/calcChain.xml><?xml version="1.0" encoding="utf-8"?>
<calcChain xmlns="http://schemas.openxmlformats.org/spreadsheetml/2006/main">
  <c r="D32" i="3" l="1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F33" i="3" l="1"/>
  <c r="E33" i="3"/>
  <c r="C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<sst xmlns="http://schemas.openxmlformats.org/spreadsheetml/2006/main" count="39" uniqueCount="39">
  <si>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</si>
  <si>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</si>
  <si>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</si>
  <si>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</si>
  <si>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</si>
  <si>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</si>
  <si>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</si>
  <si>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</si>
  <si>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</si>
  <si>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令和５年12月１日現在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</si>
  <si>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</si>
  <si>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県営いちょう団地第二集会所</t>
    <rPh sb="0" eb="2">
      <t>ケンエイ</t>
    </rPh>
    <phoneticPr fontId="3"/>
  </si>
  <si>
    <t>横浜市立飯田北いちょう小学校</t>
    <rPh sb="0" eb="2">
      <t>ヨコハマ</t>
    </rPh>
    <rPh sb="2" eb="4">
      <t>シリツ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</si>
  <si>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</si>
  <si>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2">
      <t>ヨコハマ</t>
    </rPh>
    <rPh sb="2" eb="4">
      <t>シリツ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</si>
  <si>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</si>
  <si>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</si>
  <si>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</si>
  <si>
    <t>岡津町内会館</t>
    <rPh sb="0" eb="1">
      <t>オカ</t>
    </rPh>
    <rPh sb="1" eb="2">
      <t>ツ</t>
    </rPh>
    <rPh sb="2" eb="3">
      <t>マチ</t>
    </rPh>
    <rPh sb="3" eb="4">
      <t>ナイ</t>
    </rPh>
    <rPh sb="4" eb="5">
      <t>カイ</t>
    </rPh>
    <rPh sb="5" eb="6">
      <t>カン</t>
    </rPh>
    <phoneticPr fontId="3"/>
  </si>
  <si>
    <t>横浜市立領家中学校</t>
    <rPh sb="0" eb="2">
      <t>ヨコハマ</t>
    </rPh>
    <rPh sb="2" eb="4">
      <t>シリツ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</si>
  <si>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</si>
  <si>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2">
      <t>ヨコハマ</t>
    </rPh>
    <rPh sb="2" eb="4">
      <t>シリツ</t>
    </rPh>
    <phoneticPr fontId="3"/>
  </si>
  <si>
    <t>横浜市立中和田中学校</t>
    <rPh sb="0" eb="2">
      <t>ヨコハマ</t>
    </rPh>
    <rPh sb="2" eb="4">
      <t>シリツ</t>
    </rPh>
    <phoneticPr fontId="3"/>
  </si>
  <si>
    <t>横浜市泉区総合庁舎　</t>
    <rPh sb="0" eb="3">
      <t>ヨコハマシ</t>
    </rPh>
    <phoneticPr fontId="3"/>
  </si>
  <si>
    <t>横浜市立上飯田小学校</t>
    <rPh sb="0" eb="2">
      <t>ヨコハマ</t>
    </rPh>
    <rPh sb="2" eb="4">
      <t>シリツ</t>
    </rPh>
    <phoneticPr fontId="3"/>
  </si>
  <si>
    <t>横浜市立中和田小学校</t>
    <rPh sb="0" eb="2">
      <t>ヨコハマ</t>
    </rPh>
    <rPh sb="2" eb="4">
      <t>シリツ</t>
    </rPh>
    <phoneticPr fontId="3"/>
  </si>
  <si>
    <t>横浜市立伊勢山小学校</t>
    <rPh sb="0" eb="2">
      <t>ヨコハマ</t>
    </rPh>
    <rPh sb="2" eb="4">
      <t>シリツ</t>
    </rPh>
    <phoneticPr fontId="3"/>
  </si>
  <si>
    <t>横浜市立中田小学校</t>
    <rPh sb="0" eb="2">
      <t>ヨコハマ</t>
    </rPh>
    <rPh sb="2" eb="4">
      <t>シリツ</t>
    </rPh>
    <phoneticPr fontId="3"/>
  </si>
  <si>
    <t>横浜市しらゆり集会所</t>
    <rPh sb="0" eb="3">
      <t>ヨコハマシ</t>
    </rPh>
    <phoneticPr fontId="3"/>
  </si>
  <si>
    <t>横浜市立葛野小学校</t>
    <rPh sb="0" eb="2">
      <t>ヨコハマ</t>
    </rPh>
    <rPh sb="2" eb="4">
      <t>シリツ</t>
    </rPh>
    <phoneticPr fontId="3"/>
  </si>
  <si>
    <t>高砂自治会館</t>
  </si>
  <si>
    <t>横浜市立下和泉小学校</t>
    <rPh sb="0" eb="2">
      <t>ヨコハマ</t>
    </rPh>
    <rPh sb="2" eb="4">
      <t>シリツ</t>
    </rPh>
    <phoneticPr fontId="3"/>
  </si>
  <si>
    <t>横浜市立泉が丘中学校</t>
    <rPh sb="0" eb="2">
      <t>ヨコハマ</t>
    </rPh>
    <rPh sb="2" eb="4">
      <t>シリツ</t>
    </rPh>
    <phoneticPr fontId="3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</si>
  <si>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3"/>
  </si>
  <si>
    <t>西が岡自治会館</t>
    <rPh sb="3" eb="5">
      <t>ジチ</t>
    </rPh>
    <rPh sb="5" eb="7">
      <t>カイカン</t>
    </rPh>
    <phoneticPr fontId="3"/>
  </si>
  <si>
    <t>横浜市立義務教育学校緑園学園</t>
    <rPh sb="0" eb="2">
      <t>ヨコハマ</t>
    </rPh>
    <rPh sb="2" eb="4">
      <t>シリツ</t>
    </rPh>
    <rPh sb="4" eb="10">
      <t>ギムキョウイクガッコウ</t>
    </rPh>
    <rPh sb="10" eb="14">
      <t>リョクエンガクエン</t>
    </rPh>
    <phoneticPr fontId="3"/>
  </si>
  <si>
    <t>横浜市立和泉小学校</t>
    <rPh sb="0" eb="2">
      <t>ヨコハマ</t>
    </rPh>
    <rPh sb="2" eb="4">
      <t>シリツ</t>
    </rPh>
    <phoneticPr fontId="3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</si>
  <si>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</si>
  <si>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2">
      <t>ヨコハマ</t>
    </rPh>
    <rPh sb="2" eb="4">
      <t>シリツ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</si>
</sst>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"/>
    <numFmt numFmtId="177" formatCode="[$-411]ggge&quot;年&quot;m&quot;月&quot;d&quot;日&quot;&quot;現在&quot;"/>
    <numFmt numFmtId="178" formatCode="0.00_);[Red]\(0.00\)"/>
    <numFmt numFmtId="179" formatCode="#,##0_);[Red]\(#,##0\)"/>
    <numFmt numFmtId="180" formatCode="0.00_ "/>
  </numFmts>
  <fonts count="14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39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10" fillId="0" borderId="9" xfId="2" applyNumberFormat="1" applyFont="1" applyBorder="1" applyAlignment="1">
      <alignment vertical="center"/>
    </xf>
    <xf numFmtId="0" fontId="9" fillId="0" borderId="10" xfId="2" applyFont="1" applyFill="1" applyBorder="1" applyAlignment="1">
      <alignment horizontal="center"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9" fillId="0" borderId="13" xfId="2" applyNumberFormat="1" applyFont="1" applyBorder="1" applyAlignment="1">
      <alignment vertical="center"/>
    </xf>
    <xf numFmtId="3" fontId="9" fillId="0" borderId="14" xfId="2" applyNumberFormat="1" applyFont="1" applyBorder="1" applyAlignment="1">
      <alignment vertical="center"/>
    </xf>
    <xf numFmtId="3" fontId="9" fillId="0" borderId="15" xfId="2" applyNumberFormat="1" applyFont="1" applyBorder="1" applyAlignment="1">
      <alignment vertical="center"/>
    </xf>
    <xf numFmtId="3" fontId="9" fillId="0" borderId="16" xfId="2" applyNumberFormat="1" applyFont="1" applyBorder="1" applyAlignment="1">
      <alignment vertical="center"/>
    </xf>
    <xf numFmtId="176" fontId="9" fillId="0" borderId="17" xfId="2" applyNumberFormat="1" applyFont="1" applyBorder="1" applyAlignment="1">
      <alignment vertical="center"/>
    </xf>
    <xf numFmtId="3" fontId="10" fillId="0" borderId="16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38" fontId="12" fillId="0" borderId="18" xfId="3" applyFont="1" applyBorder="1" applyAlignment="1">
      <alignment horizontal="distributed" vertical="center"/>
    </xf>
    <xf numFmtId="38" fontId="12" fillId="0" borderId="18" xfId="3" applyFont="1" applyBorder="1" applyAlignment="1">
      <alignment horizontal="distributed" vertical="center" wrapText="1"/>
    </xf>
    <xf numFmtId="0" fontId="7" fillId="0" borderId="19" xfId="2" applyFont="1" applyBorder="1" applyAlignment="1">
      <alignment horizontal="center" vertical="center"/>
    </xf>
    <xf numFmtId="180" fontId="13" fillId="0" borderId="20" xfId="0" applyNumberFormat="1" applyFont="1" applyBorder="1" applyAlignment="1">
      <alignment horizontal="right" vertical="center"/>
    </xf>
    <xf numFmtId="0" fontId="7" fillId="0" borderId="21" xfId="2" applyFont="1" applyBorder="1" applyAlignment="1">
      <alignment horizontal="center" vertical="center"/>
    </xf>
    <xf numFmtId="179" fontId="13" fillId="0" borderId="22" xfId="3" applyNumberFormat="1" applyFont="1" applyBorder="1" applyAlignment="1" applyProtection="1">
      <alignment vertical="center"/>
    </xf>
    <xf numFmtId="179" fontId="13" fillId="0" borderId="24" xfId="3" applyNumberFormat="1" applyFont="1" applyBorder="1" applyAlignment="1" applyProtection="1">
      <alignment vertical="center"/>
    </xf>
    <xf numFmtId="179" fontId="13" fillId="0" borderId="23" xfId="3" applyNumberFormat="1" applyFont="1" applyBorder="1" applyAlignment="1" applyProtection="1">
      <alignment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4">
    <cellStyle name="桁区切り" xfId="3" builtinId="6"/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288;&#12304;&#26032;&#12305;&#32207;&#21209;&#35506;&#20849;&#26377;&#12501;&#12457;&#12523;&#12480;/320_&#36984;&#25369;/050_&#36984;&#25369;&#20154;&#21517;&#31807;&#12539;&#22312;&#22806;&#36984;&#25369;&#20154;&#21517;&#31807;/&#36984;&#25369;&#20154;&#21517;&#31807;/06%20&#23450;&#26178;&#30331;&#37682;&#12539;&#36984;&#25369;&#26178;&#30331;&#37682;/01%20&#23450;&#26178;&#30331;&#37682;&#12539;&#36984;&#25369;&#26178;&#30331;&#37682;&#38598;&#35336;&#65288;H27.6&#23450;&#26178;&#30331;&#37682;&#65374;&#65289;/R5/05.12.01%201123&#20316;&#25104;1130&#20837;&#2114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時登録"/>
      <sheetName val="定時異動調（ここに人数を入力）"/>
      <sheetName val="定時報告"/>
      <sheetName val="定時報告（日付なし 選管用）"/>
      <sheetName val="定時登録者数"/>
      <sheetName val="選挙・在外（使用不能）"/>
      <sheetName val="県・報告用紙（使用せず）"/>
      <sheetName val="在外登録（使用せず）"/>
    </sheetNames>
    <sheetDataSet>
      <sheetData sheetId="0">
        <row r="6">
          <cell r="AQ6">
            <v>1167</v>
          </cell>
        </row>
        <row r="7">
          <cell r="AQ7">
            <v>1100</v>
          </cell>
        </row>
        <row r="8">
          <cell r="AQ8">
            <v>1158</v>
          </cell>
        </row>
        <row r="9">
          <cell r="AQ9">
            <v>3254</v>
          </cell>
        </row>
        <row r="10">
          <cell r="AQ10">
            <v>2208</v>
          </cell>
        </row>
        <row r="11">
          <cell r="AQ11">
            <v>2662</v>
          </cell>
        </row>
        <row r="12">
          <cell r="AQ12">
            <v>2665</v>
          </cell>
        </row>
        <row r="13">
          <cell r="AQ13">
            <v>4205</v>
          </cell>
        </row>
        <row r="14">
          <cell r="AQ14">
            <v>3517</v>
          </cell>
        </row>
        <row r="15">
          <cell r="AQ15">
            <v>1239</v>
          </cell>
        </row>
        <row r="16">
          <cell r="AQ16">
            <v>2329</v>
          </cell>
        </row>
        <row r="17">
          <cell r="AQ17">
            <v>2728</v>
          </cell>
        </row>
        <row r="18">
          <cell r="AQ18">
            <v>3181</v>
          </cell>
        </row>
        <row r="19">
          <cell r="AQ19">
            <v>2484</v>
          </cell>
        </row>
        <row r="20">
          <cell r="AQ20">
            <v>3640</v>
          </cell>
        </row>
        <row r="21">
          <cell r="AQ21">
            <v>3562</v>
          </cell>
        </row>
        <row r="22">
          <cell r="AQ22">
            <v>1998</v>
          </cell>
        </row>
        <row r="23">
          <cell r="AQ23">
            <v>3074</v>
          </cell>
        </row>
        <row r="24">
          <cell r="AQ24">
            <v>2328</v>
          </cell>
        </row>
        <row r="25">
          <cell r="AQ25">
            <v>1709</v>
          </cell>
        </row>
        <row r="26">
          <cell r="AQ26">
            <v>1427</v>
          </cell>
        </row>
        <row r="27">
          <cell r="AQ27">
            <v>1602</v>
          </cell>
        </row>
        <row r="28">
          <cell r="AQ28">
            <v>2124</v>
          </cell>
        </row>
        <row r="29">
          <cell r="AQ29">
            <v>2218</v>
          </cell>
        </row>
        <row r="30">
          <cell r="AQ30">
            <v>3977</v>
          </cell>
        </row>
        <row r="31">
          <cell r="AQ31">
            <v>1625</v>
          </cell>
        </row>
        <row r="32">
          <cell r="AQ32">
            <v>1750</v>
          </cell>
        </row>
        <row r="33">
          <cell r="AQ33">
            <v>1040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zoomScaleNormal="100" zoomScaleSheetLayoutView="100" workbookViewId="0">
      <selection activeCell="J37" sqref="J37"/>
    </sheetView>
  </sheetViews>
  <sheetFormatPr defaultColWidth="9" defaultRowHeight="19.899999999999999" customHeight="1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>
      <c r="A1" s="38" t="s">
        <v>8</v>
      </c>
      <c r="B1" s="38"/>
      <c r="C1" s="38"/>
      <c r="D1" s="38"/>
      <c r="E1" s="38"/>
      <c r="F1" s="38"/>
      <c r="G1" s="38"/>
    </row>
    <row r="2" spans="1:7" ht="19.899999999999999" customHeight="1">
      <c r="A2" s="2"/>
      <c r="B2" s="2"/>
      <c r="C2" s="2"/>
      <c r="D2" s="2"/>
      <c r="E2" s="35" t="s">
        <v>9</v>
      </c>
      <c r="F2" s="36"/>
      <c r="G2" s="36"/>
    </row>
    <row r="3" spans="1:7" ht="19.899999999999999" customHeight="1" thickBot="1">
      <c r="A3" s="3"/>
      <c r="B3" s="4"/>
      <c r="C3" s="4"/>
      <c r="D3" s="4"/>
      <c r="E3" s="37" t="s">
        <v>10</v>
      </c>
      <c r="F3" s="37"/>
      <c r="G3" s="37"/>
    </row>
    <row r="4" spans="1:7" s="9" customFormat="1" ht="19.899999999999999" customHeight="1" thickBot="1">
      <c r="A4" s="5" t="s">
        <v>0</v>
      </c>
      <c r="B4" s="26" t="s">
        <v>7</v>
      </c>
      <c r="C4" s="6" t="s">
        <v>1</v>
      </c>
      <c r="D4" s="7" t="s">
        <v>2</v>
      </c>
      <c r="E4" s="31" t="s">
        <v>3</v>
      </c>
      <c r="F4" s="29" t="s">
        <v>4</v>
      </c>
      <c r="G4" s="8" t="s">
        <v>5</v>
      </c>
    </row>
    <row r="5" spans="1:7" s="9" customFormat="1" ht="19.899999999999999" customHeight="1" thickTop="1">
      <c r="A5" s="10">
        <v>1</v>
      </c>
      <c r="B5" s="27" t="s">
        <v>11</v>
      </c>
      <c r="C5" s="11">
        <v>883</v>
      </c>
      <c r="D5" s="34">
        <f>[3]定時登録!AQ6</f>
        <v>1167</v>
      </c>
      <c r="E5" s="33">
        <f>C5+D5</f>
        <v>2050</v>
      </c>
      <c r="F5" s="30">
        <v>0.2</v>
      </c>
      <c r="G5" s="13"/>
    </row>
    <row r="6" spans="1:7" s="9" customFormat="1" ht="19.899999999999999" customHeight="1">
      <c r="A6" s="14">
        <v>2</v>
      </c>
      <c r="B6" s="27" t="s">
        <v>12</v>
      </c>
      <c r="C6" s="11">
        <v>1120</v>
      </c>
      <c r="D6" s="32">
        <f>[3]定時登録!AQ7</f>
        <v>1100</v>
      </c>
      <c r="E6" s="33">
        <f t="shared" ref="E6:E32" si="0">C6+D6</f>
        <v>2220</v>
      </c>
      <c r="F6" s="30">
        <v>1.81</v>
      </c>
      <c r="G6" s="15"/>
    </row>
    <row r="7" spans="1:7" s="9" customFormat="1" ht="19.899999999999999" customHeight="1">
      <c r="A7" s="14">
        <v>3</v>
      </c>
      <c r="B7" s="27" t="s">
        <v>13</v>
      </c>
      <c r="C7" s="11">
        <v>1045</v>
      </c>
      <c r="D7" s="32">
        <f>[3]定時登録!AQ8</f>
        <v>1158</v>
      </c>
      <c r="E7" s="33">
        <f t="shared" si="0"/>
        <v>2203</v>
      </c>
      <c r="F7" s="30">
        <v>0.33</v>
      </c>
      <c r="G7" s="15"/>
    </row>
    <row r="8" spans="1:7" s="9" customFormat="1" ht="19.899999999999999" customHeight="1">
      <c r="A8" s="14">
        <v>4</v>
      </c>
      <c r="B8" s="27" t="s">
        <v>14</v>
      </c>
      <c r="C8" s="11">
        <v>2936</v>
      </c>
      <c r="D8" s="32">
        <f>[3]定時登録!AQ9</f>
        <v>3254</v>
      </c>
      <c r="E8" s="33">
        <f t="shared" si="0"/>
        <v>6190</v>
      </c>
      <c r="F8" s="30">
        <v>1.75</v>
      </c>
      <c r="G8" s="15"/>
    </row>
    <row r="9" spans="1:7" s="9" customFormat="1" ht="19.899999999999999" customHeight="1">
      <c r="A9" s="14">
        <v>5</v>
      </c>
      <c r="B9" s="27" t="s">
        <v>15</v>
      </c>
      <c r="C9" s="11">
        <v>1934</v>
      </c>
      <c r="D9" s="32">
        <f>[3]定時登録!AQ10</f>
        <v>2208</v>
      </c>
      <c r="E9" s="33">
        <f t="shared" si="0"/>
        <v>4142</v>
      </c>
      <c r="F9" s="30">
        <v>0.48</v>
      </c>
      <c r="G9" s="15"/>
    </row>
    <row r="10" spans="1:7" s="9" customFormat="1" ht="19.899999999999999" customHeight="1">
      <c r="A10" s="14">
        <v>6</v>
      </c>
      <c r="B10" s="27" t="s">
        <v>16</v>
      </c>
      <c r="C10" s="11">
        <v>2591</v>
      </c>
      <c r="D10" s="32">
        <f>[3]定時登録!AQ11</f>
        <v>2662</v>
      </c>
      <c r="E10" s="33">
        <f t="shared" si="0"/>
        <v>5253</v>
      </c>
      <c r="F10" s="30">
        <v>1.29</v>
      </c>
      <c r="G10" s="15"/>
    </row>
    <row r="11" spans="1:7" s="9" customFormat="1" ht="19.899999999999999" customHeight="1">
      <c r="A11" s="14">
        <v>7</v>
      </c>
      <c r="B11" s="27" t="s">
        <v>17</v>
      </c>
      <c r="C11" s="11">
        <v>2288</v>
      </c>
      <c r="D11" s="32">
        <f>[3]定時登録!AQ12</f>
        <v>2665</v>
      </c>
      <c r="E11" s="33">
        <f t="shared" si="0"/>
        <v>4953</v>
      </c>
      <c r="F11" s="30">
        <v>0.56999999999999995</v>
      </c>
      <c r="G11" s="15"/>
    </row>
    <row r="12" spans="1:7" s="9" customFormat="1" ht="19.899999999999999" customHeight="1">
      <c r="A12" s="14">
        <v>8</v>
      </c>
      <c r="B12" s="27" t="s">
        <v>18</v>
      </c>
      <c r="C12" s="11">
        <v>4091</v>
      </c>
      <c r="D12" s="32">
        <f>[3]定時登録!AQ13</f>
        <v>4205</v>
      </c>
      <c r="E12" s="33">
        <f t="shared" si="0"/>
        <v>8296</v>
      </c>
      <c r="F12" s="30">
        <v>1.32</v>
      </c>
      <c r="G12" s="15"/>
    </row>
    <row r="13" spans="1:7" s="9" customFormat="1" ht="19.899999999999999" customHeight="1">
      <c r="A13" s="14">
        <v>9</v>
      </c>
      <c r="B13" s="27" t="s">
        <v>19</v>
      </c>
      <c r="C13" s="11">
        <v>3276</v>
      </c>
      <c r="D13" s="32">
        <f>[3]定時登録!AQ14</f>
        <v>3517</v>
      </c>
      <c r="E13" s="33">
        <f t="shared" si="0"/>
        <v>6793</v>
      </c>
      <c r="F13" s="30">
        <v>0.73</v>
      </c>
      <c r="G13" s="15"/>
    </row>
    <row r="14" spans="1:7" s="9" customFormat="1" ht="19.899999999999999" customHeight="1">
      <c r="A14" s="14">
        <v>10</v>
      </c>
      <c r="B14" s="28" t="s">
        <v>20</v>
      </c>
      <c r="C14" s="11">
        <v>1187</v>
      </c>
      <c r="D14" s="32">
        <f>[3]定時登録!AQ15</f>
        <v>1239</v>
      </c>
      <c r="E14" s="33">
        <f t="shared" si="0"/>
        <v>2426</v>
      </c>
      <c r="F14" s="30">
        <v>0.33</v>
      </c>
      <c r="G14" s="15"/>
    </row>
    <row r="15" spans="1:7" s="9" customFormat="1" ht="19.899999999999999" customHeight="1">
      <c r="A15" s="14">
        <v>11</v>
      </c>
      <c r="B15" s="27" t="s">
        <v>21</v>
      </c>
      <c r="C15" s="11">
        <v>2217</v>
      </c>
      <c r="D15" s="32">
        <f>[3]定時登録!AQ16</f>
        <v>2329</v>
      </c>
      <c r="E15" s="33">
        <f t="shared" si="0"/>
        <v>4546</v>
      </c>
      <c r="F15" s="30">
        <v>0.56999999999999995</v>
      </c>
      <c r="G15" s="15"/>
    </row>
    <row r="16" spans="1:7" s="9" customFormat="1" ht="19.899999999999999" customHeight="1">
      <c r="A16" s="14">
        <v>12</v>
      </c>
      <c r="B16" s="27" t="s">
        <v>22</v>
      </c>
      <c r="C16" s="12">
        <v>2647</v>
      </c>
      <c r="D16" s="32">
        <f>[3]定時登録!AQ17</f>
        <v>2728</v>
      </c>
      <c r="E16" s="33">
        <f t="shared" si="0"/>
        <v>5375</v>
      </c>
      <c r="F16" s="30">
        <v>0.98</v>
      </c>
      <c r="G16" s="15"/>
    </row>
    <row r="17" spans="1:7" s="9" customFormat="1" ht="19.899999999999999" customHeight="1">
      <c r="A17" s="14">
        <v>13</v>
      </c>
      <c r="B17" s="27" t="s">
        <v>23</v>
      </c>
      <c r="C17" s="11">
        <v>3190</v>
      </c>
      <c r="D17" s="32">
        <f>[3]定時登録!AQ18</f>
        <v>3181</v>
      </c>
      <c r="E17" s="33">
        <f t="shared" si="0"/>
        <v>6371</v>
      </c>
      <c r="F17" s="30">
        <v>1.04</v>
      </c>
      <c r="G17" s="15"/>
    </row>
    <row r="18" spans="1:7" s="9" customFormat="1" ht="19.899999999999999" customHeight="1">
      <c r="A18" s="14">
        <v>14</v>
      </c>
      <c r="B18" s="27" t="s">
        <v>24</v>
      </c>
      <c r="C18" s="11">
        <v>2266</v>
      </c>
      <c r="D18" s="32">
        <f>[3]定時登録!AQ19</f>
        <v>2484</v>
      </c>
      <c r="E18" s="33">
        <f t="shared" si="0"/>
        <v>4750</v>
      </c>
      <c r="F18" s="30">
        <v>0.87</v>
      </c>
      <c r="G18" s="15"/>
    </row>
    <row r="19" spans="1:7" s="9" customFormat="1" ht="19.899999999999999" customHeight="1">
      <c r="A19" s="14">
        <v>15</v>
      </c>
      <c r="B19" s="27" t="s">
        <v>25</v>
      </c>
      <c r="C19" s="11">
        <v>3455</v>
      </c>
      <c r="D19" s="32">
        <f>[3]定時登録!AQ20</f>
        <v>3640</v>
      </c>
      <c r="E19" s="33">
        <f t="shared" si="0"/>
        <v>7095</v>
      </c>
      <c r="F19" s="30">
        <v>1.1000000000000001</v>
      </c>
      <c r="G19" s="15"/>
    </row>
    <row r="20" spans="1:7" s="9" customFormat="1" ht="19.899999999999999" customHeight="1">
      <c r="A20" s="14">
        <v>16</v>
      </c>
      <c r="B20" s="27" t="s">
        <v>26</v>
      </c>
      <c r="C20" s="11">
        <v>3355</v>
      </c>
      <c r="D20" s="32">
        <f>[3]定時登録!AQ21</f>
        <v>3562</v>
      </c>
      <c r="E20" s="33">
        <f t="shared" si="0"/>
        <v>6917</v>
      </c>
      <c r="F20" s="30">
        <v>0.85</v>
      </c>
      <c r="G20" s="15"/>
    </row>
    <row r="21" spans="1:7" s="9" customFormat="1" ht="19.899999999999999" customHeight="1">
      <c r="A21" s="14">
        <v>17</v>
      </c>
      <c r="B21" s="27" t="s">
        <v>27</v>
      </c>
      <c r="C21" s="11">
        <v>1866</v>
      </c>
      <c r="D21" s="32">
        <f>[3]定時登録!AQ22</f>
        <v>1998</v>
      </c>
      <c r="E21" s="33">
        <f t="shared" si="0"/>
        <v>3864</v>
      </c>
      <c r="F21" s="30">
        <v>0.41</v>
      </c>
      <c r="G21" s="15"/>
    </row>
    <row r="22" spans="1:7" s="9" customFormat="1" ht="19.899999999999999" customHeight="1">
      <c r="A22" s="14">
        <v>18</v>
      </c>
      <c r="B22" s="27" t="s">
        <v>28</v>
      </c>
      <c r="C22" s="11">
        <v>2923</v>
      </c>
      <c r="D22" s="32">
        <f>[3]定時登録!AQ23</f>
        <v>3074</v>
      </c>
      <c r="E22" s="33">
        <f t="shared" si="0"/>
        <v>5997</v>
      </c>
      <c r="F22" s="30">
        <v>0.63</v>
      </c>
      <c r="G22" s="15"/>
    </row>
    <row r="23" spans="1:7" s="9" customFormat="1" ht="19.899999999999999" customHeight="1">
      <c r="A23" s="14">
        <v>19</v>
      </c>
      <c r="B23" s="27" t="s">
        <v>29</v>
      </c>
      <c r="C23" s="11">
        <v>2248</v>
      </c>
      <c r="D23" s="32">
        <f>[3]定時登録!AQ24</f>
        <v>2328</v>
      </c>
      <c r="E23" s="33">
        <f t="shared" si="0"/>
        <v>4576</v>
      </c>
      <c r="F23" s="30">
        <v>0.34</v>
      </c>
      <c r="G23" s="15"/>
    </row>
    <row r="24" spans="1:7" s="9" customFormat="1" ht="19.899999999999999" customHeight="1">
      <c r="A24" s="14">
        <v>20</v>
      </c>
      <c r="B24" s="27" t="s">
        <v>30</v>
      </c>
      <c r="C24" s="11">
        <v>1669</v>
      </c>
      <c r="D24" s="32">
        <f>[3]定時登録!AQ25</f>
        <v>1709</v>
      </c>
      <c r="E24" s="33">
        <f t="shared" si="0"/>
        <v>3378</v>
      </c>
      <c r="F24" s="30">
        <v>1.1000000000000001</v>
      </c>
      <c r="G24" s="15"/>
    </row>
    <row r="25" spans="1:7" s="9" customFormat="1" ht="19.899999999999999" customHeight="1">
      <c r="A25" s="14">
        <v>21</v>
      </c>
      <c r="B25" s="27" t="s">
        <v>31</v>
      </c>
      <c r="C25" s="11">
        <v>1402</v>
      </c>
      <c r="D25" s="32">
        <f>[3]定時登録!AQ26</f>
        <v>1427</v>
      </c>
      <c r="E25" s="33">
        <f t="shared" si="0"/>
        <v>2829</v>
      </c>
      <c r="F25" s="30">
        <v>0.5</v>
      </c>
      <c r="G25" s="15"/>
    </row>
    <row r="26" spans="1:7" s="9" customFormat="1" ht="19.899999999999999" customHeight="1">
      <c r="A26" s="14">
        <v>22</v>
      </c>
      <c r="B26" s="27" t="s">
        <v>32</v>
      </c>
      <c r="C26" s="11">
        <v>1630</v>
      </c>
      <c r="D26" s="32">
        <f>[3]定時登録!AQ27</f>
        <v>1602</v>
      </c>
      <c r="E26" s="33">
        <f t="shared" si="0"/>
        <v>3232</v>
      </c>
      <c r="F26" s="30">
        <v>0.8</v>
      </c>
      <c r="G26" s="15"/>
    </row>
    <row r="27" spans="1:7" s="9" customFormat="1" ht="19.899999999999999" customHeight="1">
      <c r="A27" s="14">
        <v>23</v>
      </c>
      <c r="B27" s="27" t="s">
        <v>33</v>
      </c>
      <c r="C27" s="11">
        <v>2075</v>
      </c>
      <c r="D27" s="32">
        <f>[3]定時登録!AQ28</f>
        <v>2124</v>
      </c>
      <c r="E27" s="33">
        <f t="shared" si="0"/>
        <v>4199</v>
      </c>
      <c r="F27" s="30">
        <v>2.2400000000000002</v>
      </c>
      <c r="G27" s="15"/>
    </row>
    <row r="28" spans="1:7" s="9" customFormat="1" ht="19.899999999999999" customHeight="1">
      <c r="A28" s="14">
        <v>24</v>
      </c>
      <c r="B28" s="27" t="s">
        <v>34</v>
      </c>
      <c r="C28" s="11">
        <v>1993</v>
      </c>
      <c r="D28" s="32">
        <f>[3]定時登録!AQ29</f>
        <v>2218</v>
      </c>
      <c r="E28" s="33">
        <f t="shared" si="0"/>
        <v>4211</v>
      </c>
      <c r="F28" s="30">
        <v>0.49</v>
      </c>
      <c r="G28" s="15"/>
    </row>
    <row r="29" spans="1:7" s="9" customFormat="1" ht="19.899999999999999" customHeight="1">
      <c r="A29" s="14">
        <v>25</v>
      </c>
      <c r="B29" s="27" t="s">
        <v>35</v>
      </c>
      <c r="C29" s="11">
        <v>3540</v>
      </c>
      <c r="D29" s="32">
        <f>[3]定時登録!AQ30</f>
        <v>3977</v>
      </c>
      <c r="E29" s="33">
        <f t="shared" si="0"/>
        <v>7517</v>
      </c>
      <c r="F29" s="30">
        <v>1.1200000000000001</v>
      </c>
      <c r="G29" s="15"/>
    </row>
    <row r="30" spans="1:7" s="9" customFormat="1" ht="19.899999999999999" customHeight="1">
      <c r="A30" s="14">
        <v>26</v>
      </c>
      <c r="B30" s="27" t="s">
        <v>36</v>
      </c>
      <c r="C30" s="11">
        <v>1640</v>
      </c>
      <c r="D30" s="32">
        <f>[3]定時登録!AQ31</f>
        <v>1625</v>
      </c>
      <c r="E30" s="33">
        <f t="shared" si="0"/>
        <v>3265</v>
      </c>
      <c r="F30" s="30">
        <v>0.74</v>
      </c>
      <c r="G30" s="15"/>
    </row>
    <row r="31" spans="1:7" s="9" customFormat="1" ht="19.899999999999999" customHeight="1">
      <c r="A31" s="14">
        <v>27</v>
      </c>
      <c r="B31" s="27" t="s">
        <v>37</v>
      </c>
      <c r="C31" s="11">
        <v>1725</v>
      </c>
      <c r="D31" s="32">
        <f>[3]定時登録!AQ32</f>
        <v>1750</v>
      </c>
      <c r="E31" s="33">
        <f t="shared" si="0"/>
        <v>3475</v>
      </c>
      <c r="F31" s="30">
        <v>0.47</v>
      </c>
      <c r="G31" s="15"/>
    </row>
    <row r="32" spans="1:7" s="9" customFormat="1" ht="19.899999999999999" customHeight="1" thickBot="1">
      <c r="A32" s="14">
        <v>28</v>
      </c>
      <c r="B32" s="27" t="s">
        <v>38</v>
      </c>
      <c r="C32" s="11">
        <v>958</v>
      </c>
      <c r="D32" s="32">
        <f>[3]定時登録!AQ33</f>
        <v>1040</v>
      </c>
      <c r="E32" s="33">
        <f t="shared" si="0"/>
        <v>1998</v>
      </c>
      <c r="F32" s="30">
        <v>0.51</v>
      </c>
      <c r="G32" s="15"/>
    </row>
    <row r="33" spans="1:7" s="9" customFormat="1" ht="19.899999999999999" customHeight="1" thickTop="1" thickBot="1">
      <c r="A33" s="16"/>
      <c r="B33" s="17" t="s">
        <v>6</v>
      </c>
      <c r="C33" s="18">
        <f>SUM(C5:C32)</f>
        <v>62150</v>
      </c>
      <c r="D33" s="19">
        <f>SUM(D5:D32)</f>
        <v>65971</v>
      </c>
      <c r="E33" s="20">
        <f>SUM(E5:E32)</f>
        <v>128121</v>
      </c>
      <c r="F33" s="21">
        <f>SUM(F5:F32)</f>
        <v>23.57</v>
      </c>
      <c r="G33" s="22"/>
    </row>
    <row r="34" spans="1:7" ht="19.899999999999999" customHeight="1">
      <c r="B34" s="23"/>
      <c r="F34" s="24"/>
    </row>
    <row r="37" spans="1:7" ht="19.899999999999999" customHeight="1">
      <c r="B37" s="25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泉区</vt:lpstr>
      <vt:lpstr>泉区!Print_Area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sysmente</cp:lastModifiedBy>
  <cp:lastPrinted>2017-01-13T00:18:47Z</cp:lastPrinted>
  <dcterms:created xsi:type="dcterms:W3CDTF">2009-06-02T08:05:48Z</dcterms:created>
  <dcterms:modified xsi:type="dcterms:W3CDTF">2023-12-08T06:26:21Z</dcterms:modified>
</cp:coreProperties>
</file>