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南区\未記入への対応\"/>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<sst xmlns="http://schemas.openxmlformats.org/spreadsheetml/2006/main" count="2951" uniqueCount="2557">
  <si>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</si>
  <si>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</si>
  <si>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</si>
  <si>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</si>
  <si>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</si>
  <si>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</si>
  <si>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</si>
  <si>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</si>
  <si>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</si>
  <si>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</si>
  <si>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</si>
  <si>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</si>
  <si>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</si>
  <si>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</si>
  <si>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</si>
  <si>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</si>
  <si>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</si>
  <si>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</si>
  <si>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</si>
  <si>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</si>
  <si>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</si>
  <si>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</si>
  <si>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</si>
  <si>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</si>
  <si>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</si>
  <si>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</si>
  <si>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</si>
  <si>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</si>
  <si>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</si>
  <si>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</si>
  <si>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</si>
  <si>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</si>
  <si>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</si>
  <si>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</si>
  <si>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</si>
  <si>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</si>
  <si>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</si>
  <si>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</si>
  <si>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</si>
  <si>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</si>
  <si>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</si>
  <si>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</si>
  <si>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</si>
  <si>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</si>
  <si>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</si>
  <si>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</si>
  <si>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</si>
  <si>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</si>
  <si>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</si>
  <si>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</si>
  <si>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</si>
  <si>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</si>
  <si>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</si>
  <si>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</si>
  <si>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</si>
  <si>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</si>
  <si>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</si>
  <si>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</si>
  <si>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</si>
  <si>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</si>
  <si>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</si>
  <si>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</si>
  <si>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</si>
  <si>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</si>
  <si>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</si>
  <si>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</si>
  <si>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</si>
  <si>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</si>
  <si>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</si>
  <si>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</si>
  <si>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</si>
  <si>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</si>
  <si>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</si>
  <si>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</si>
  <si>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</si>
  <si>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</si>
  <si>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</si>
  <si>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</si>
  <si>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</si>
  <si>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</si>
  <si>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</si>
  <si>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</si>
  <si>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</si>
  <si>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</si>
  <si>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</si>
  <si>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</si>
  <si>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</si>
  <si>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</si>
  <si>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</si>
  <si>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</si>
  <si>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</si>
  <si>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</si>
  <si>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</si>
  <si>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</si>
  <si>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</si>
  <si>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</si>
  <si>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</si>
  <si>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</si>
  <si>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</si>
  <si>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</si>
  <si>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</si>
  <si>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</si>
  <si>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</si>
  <si>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</si>
  <si>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</si>
  <si>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</si>
  <si>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</si>
  <si>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</si>
  <si>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</si>
  <si>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</si>
  <si>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</si>
  <si>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</si>
  <si>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</si>
  <si>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</si>
  <si>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</si>
  <si>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</si>
  <si>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</si>
  <si>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</si>
  <si>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</si>
  <si>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</si>
  <si>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</si>
  <si>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</si>
  <si>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</si>
  <si>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</si>
  <si>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</si>
  <si>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</si>
  <si>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</si>
  <si>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</si>
  <si>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</si>
  <si>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</si>
  <si>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</si>
  <si>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</si>
  <si>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</si>
  <si>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</si>
  <si>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</si>
  <si>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</si>
  <si>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</si>
  <si>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</si>
  <si>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</si>
  <si>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</si>
  <si>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</si>
  <si>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</si>
  <si>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</si>
  <si>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</si>
  <si>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</si>
  <si>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</si>
  <si>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</si>
  <si>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</si>
  <si>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</si>
  <si>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</si>
  <si>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</si>
  <si>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</si>
  <si>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</si>
  <si>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</si>
  <si>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</si>
  <si>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</si>
  <si>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</si>
  <si>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</si>
  <si>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</si>
  <si>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</si>
  <si>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</si>
  <si>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</si>
  <si>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</si>
  <si>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</si>
  <si>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</si>
  <si>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</si>
  <si>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</si>
  <si>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</si>
  <si>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</si>
  <si>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</si>
  <si>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</si>
  <si>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</si>
  <si>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</si>
  <si>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</si>
  <si>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</si>
  <si>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</si>
  <si>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</si>
  <si>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</si>
  <si>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</si>
  <si>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</si>
  <si>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</si>
  <si>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</si>
  <si>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</si>
  <si>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</si>
  <si>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</si>
  <si>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</si>
  <si>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</si>
  <si>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</si>
  <si>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</si>
  <si>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</si>
  <si>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</si>
  <si>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</si>
  <si>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</si>
  <si>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</si>
  <si>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</si>
  <si>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</si>
  <si>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</si>
  <si>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</si>
  <si>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</si>
  <si>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</si>
  <si>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</si>
  <si>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</si>
  <si>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</si>
  <si>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</si>
  <si>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</si>
  <si>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</si>
  <si>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</si>
  <si>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</si>
  <si>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</si>
  <si>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</si>
  <si>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</si>
  <si>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</si>
  <si>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</si>
  <si>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</si>
  <si>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</si>
  <si>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</si>
  <si>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</si>
  <si>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</si>
  <si>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</si>
  <si>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</si>
  <si>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</si>
  <si>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</si>
  <si>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</si>
  <si>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</si>
  <si>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</si>
  <si>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</si>
  <si>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</si>
  <si>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</si>
  <si>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</si>
  <si>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</si>
  <si>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</si>
  <si>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</si>
  <si>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</si>
  <si>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</si>
  <si>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</si>
  <si>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</si>
  <si>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</si>
  <si>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</si>
  <si>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</si>
  <si>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</si>
  <si>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</si>
  <si>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</si>
  <si>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</si>
  <si>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</si>
  <si>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</si>
  <si>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</si>
  <si>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</si>
  <si>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</si>
  <si>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</si>
  <si>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</si>
  <si>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</si>
  <si>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</si>
  <si>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</si>
  <si>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</si>
  <si>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</si>
  <si>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</si>
  <si>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</si>
  <si>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</si>
  <si>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</si>
  <si>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</si>
  <si>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</si>
  <si>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</si>
  <si>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</si>
  <si>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</si>
  <si>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</si>
  <si>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</si>
  <si>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</si>
  <si>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</si>
  <si>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</si>
  <si>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</si>
  <si>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</si>
  <si>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</si>
  <si>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</si>
  <si>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</si>
  <si>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</si>
  <si>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</si>
  <si>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</si>
  <si>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</si>
  <si>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</si>
  <si>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</si>
  <si>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</si>
  <si>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</si>
  <si>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</si>
  <si>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</si>
  <si>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</si>
  <si>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</si>
  <si>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</si>
  <si>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</si>
  <si>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</si>
  <si>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</si>
  <si>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</si>
  <si>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</si>
  <si>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</si>
  <si>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</si>
  <si>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</si>
  <si>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</si>
  <si>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</si>
  <si>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</si>
  <si>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</si>
  <si>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</si>
  <si>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</si>
  <si>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</si>
  <si>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</si>
  <si>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</si>
  <si>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</si>
  <si>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</si>
  <si>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</si>
  <si>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</si>
  <si>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</si>
  <si>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</si>
  <si>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</si>
  <si>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</si>
  <si>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</si>
  <si>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</si>
  <si>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</si>
  <si>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</si>
  <si>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</si>
  <si>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</si>
  <si>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</si>
  <si>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</si>
  <si>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</si>
  <si>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</si>
  <si>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</si>
  <si>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</si>
  <si>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</si>
  <si>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</si>
  <si>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</si>
  <si>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</si>
  <si>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</si>
  <si>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</si>
  <si>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</si>
  <si>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</si>
  <si>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</si>
  <si>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</si>
  <si>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</si>
  <si>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</si>
  <si>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</si>
  <si>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</si>
  <si>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</si>
  <si>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</si>
  <si>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</si>
  <si>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</si>
  <si>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</si>
  <si>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</si>
  <si>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</si>
  <si>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</si>
  <si>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</si>
  <si>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</si>
  <si>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</si>
  <si>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</si>
  <si>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</si>
  <si>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</si>
  <si>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</si>
  <si>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</si>
  <si>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</si>
  <si>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</si>
  <si>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</si>
  <si>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</si>
  <si>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</si>
  <si>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</si>
  <si>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</si>
  <si>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</si>
  <si>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</si>
  <si>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</si>
  <si>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</si>
  <si>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</si>
  <si>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</si>
  <si>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</si>
  <si>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</si>
  <si>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</si>
  <si>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</si>
  <si>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</si>
  <si>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</si>
  <si>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</si>
  <si>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</si>
  <si>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</si>
  <si>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</si>
  <si>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</si>
  <si>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</si>
  <si>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</si>
  <si>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</si>
  <si>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</si>
  <si>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</si>
  <si>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</si>
  <si>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</si>
  <si>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</si>
  <si>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</si>
  <si>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</si>
  <si>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</si>
  <si>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</si>
  <si>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</si>
  <si>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</si>
  <si>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</si>
  <si>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</si>
  <si>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</si>
  <si>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</si>
  <si>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</si>
  <si>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</si>
  <si>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</si>
  <si>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</si>
  <si>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</si>
  <si>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</si>
  <si>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</si>
  <si>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</si>
  <si>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</si>
  <si>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</si>
  <si>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</si>
  <si>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</si>
  <si>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</si>
  <si>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</si>
  <si>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</si>
  <si>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</si>
  <si>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</si>
  <si>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</si>
  <si>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</si>
  <si>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</si>
  <si>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</si>
  <si>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</si>
  <si>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</si>
  <si>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</si>
  <si>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</si>
  <si>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</si>
  <si>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</si>
  <si>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</si>
  <si>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</si>
  <si>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</si>
  <si>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</si>
  <si>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</si>
  <si>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</si>
  <si>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</si>
  <si>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</si>
  <si>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</si>
  <si>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</si>
  <si>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</si>
  <si>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</si>
  <si>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</si>
  <si>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</si>
  <si>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</si>
  <si>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</si>
  <si>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</si>
  <si>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</si>
  <si>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</si>
  <si>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</si>
  <si>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</si>
  <si>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</si>
  <si>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</si>
  <si>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</si>
  <si>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</si>
  <si>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</si>
  <si>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</si>
  <si>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</si>
  <si>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</si>
  <si>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</si>
  <si>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</si>
  <si>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</si>
  <si>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</si>
  <si>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</si>
  <si>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</si>
  <si>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</si>
  <si>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</si>
  <si>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</si>
  <si>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</si>
  <si>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</si>
  <si>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</si>
  <si>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</si>
  <si>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</si>
  <si>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</si>
  <si>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</si>
  <si>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</si>
  <si>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</si>
  <si>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</si>
  <si>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</si>
  <si>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</si>
  <si>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</si>
  <si>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</si>
  <si>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</si>
  <si>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</si>
  <si>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</si>
  <si>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</si>
  <si>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</si>
  <si>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</si>
  <si>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</si>
  <si>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</si>
  <si>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</si>
  <si>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</si>
  <si>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</si>
  <si>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</si>
  <si>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</si>
  <si>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</si>
  <si>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</si>
  <si>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</si>
  <si>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</si>
  <si>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</si>
  <si>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</si>
  <si>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</si>
  <si>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</si>
  <si>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</si>
  <si>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</si>
  <si>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</si>
  <si>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</si>
  <si>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</si>
  <si>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</si>
  <si>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</si>
  <si>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</si>
  <si>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</si>
  <si>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</si>
  <si>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</si>
  <si>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</si>
  <si>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</si>
  <si>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</si>
  <si>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</si>
  <si>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</si>
  <si>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</si>
  <si>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</si>
  <si>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</si>
  <si>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</si>
  <si>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</si>
  <si>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</si>
  <si>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</si>
  <si>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</si>
  <si>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</si>
  <si>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</si>
  <si>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</si>
  <si>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</si>
  <si>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</si>
  <si>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</si>
  <si>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</si>
  <si>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</si>
  <si>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</si>
  <si>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</si>
  <si>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</si>
  <si>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</si>
  <si>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</si>
  <si>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</si>
  <si>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</si>
  <si>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</si>
  <si>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</si>
  <si>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</si>
  <si>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</si>
  <si>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</si>
  <si>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</si>
  <si>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</si>
  <si>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</si>
  <si>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</si>
  <si>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</si>
  <si>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</si>
  <si>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</si>
  <si>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</si>
  <si>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</si>
  <si>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</si>
  <si>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</si>
  <si>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</si>
  <si>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</si>
  <si>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</si>
  <si>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</si>
  <si>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</si>
  <si>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</si>
  <si>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</si>
  <si>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</si>
  <si>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</si>
  <si>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</si>
  <si>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</si>
  <si>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</si>
  <si>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</si>
  <si>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</si>
  <si>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</si>
  <si>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</si>
  <si>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</si>
  <si>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</si>
  <si>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</si>
  <si>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</si>
  <si>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</si>
  <si>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</si>
  <si>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</si>
  <si>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</si>
  <si>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</si>
  <si>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</si>
  <si>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</si>
  <si>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</si>
  <si>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</si>
  <si>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</si>
  <si>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</si>
  <si>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</si>
  <si>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</si>
  <si>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</si>
  <si>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</si>
  <si>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</si>
  <si>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</si>
  <si>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</si>
  <si>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</si>
  <si>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</si>
  <si>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</si>
  <si>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</si>
  <si>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</si>
  <si>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</si>
  <si>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</si>
  <si>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</si>
  <si>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</si>
  <si>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</si>
  <si>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</si>
  <si>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</si>
  <si>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</si>
  <si>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</si>
  <si>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</si>
  <si>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</si>
  <si>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</si>
  <si>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</si>
  <si>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</si>
  <si>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</si>
  <si>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</si>
  <si>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</si>
  <si>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</si>
  <si>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</si>
  <si>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</si>
  <si>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</si>
  <si>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</si>
  <si>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</si>
  <si>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</si>
  <si>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</si>
  <si>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</si>
  <si>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</si>
  <si>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</si>
  <si>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</si>
  <si>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</si>
  <si>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</si>
  <si>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</si>
  <si>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</si>
  <si>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</si>
  <si>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</si>
  <si>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</si>
  <si>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</si>
  <si>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</si>
  <si>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</si>
  <si>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</si>
  <si>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</si>
  <si>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</si>
  <si>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</si>
  <si>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</si>
  <si>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</si>
  <si>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</si>
  <si>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</si>
  <si>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</si>
  <si>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</si>
  <si>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</si>
  <si>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</si>
  <si>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</si>
  <si>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</si>
  <si>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</si>
  <si>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</si>
  <si>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</si>
  <si>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</si>
  <si>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</si>
  <si>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</si>
  <si>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</si>
  <si>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</si>
  <si>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</si>
  <si>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</si>
  <si>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</si>
  <si>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</si>
  <si>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</si>
  <si>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</si>
  <si>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</si>
  <si>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</si>
  <si>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</si>
  <si>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</si>
  <si>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</si>
  <si>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</si>
  <si>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</si>
  <si>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</si>
  <si>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</si>
  <si>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</si>
  <si>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</si>
  <si>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</si>
  <si>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</si>
  <si>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</si>
  <si>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</si>
  <si>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</si>
  <si>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</si>
  <si>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</si>
  <si>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</si>
  <si>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</si>
  <si>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</si>
  <si>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</si>
  <si>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</si>
  <si>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</si>
  <si>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</si>
  <si>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</si>
  <si>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</si>
  <si>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</si>
  <si>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</si>
  <si>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</si>
  <si>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</si>
  <si>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</si>
  <si>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</si>
  <si>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</si>
  <si>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</si>
  <si>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</si>
  <si>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</si>
  <si>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</si>
  <si>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</si>
  <si>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</si>
  <si>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</si>
  <si>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</si>
  <si>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</si>
  <si>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</si>
  <si>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</si>
  <si>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</si>
  <si>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</si>
  <si>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</si>
  <si>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</si>
  <si>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</si>
  <si>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</si>
  <si>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</si>
  <si>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</si>
  <si>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</si>
  <si>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</si>
  <si>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</si>
  <si>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</si>
  <si>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</si>
  <si>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</si>
  <si>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</si>
  <si>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</si>
  <si>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</si>
  <si>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</si>
  <si>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</si>
  <si>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</si>
  <si>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</si>
  <si>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</si>
  <si>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</si>
  <si>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</si>
  <si>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</si>
  <si>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</si>
  <si>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</si>
  <si>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</si>
  <si>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</si>
  <si>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</si>
  <si>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</si>
  <si>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</si>
  <si>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</si>
  <si>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</si>
  <si>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</si>
  <si>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</si>
  <si>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</si>
  <si>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</si>
  <si>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</si>
  <si>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</si>
  <si>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</si>
  <si>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</si>
  <si>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</si>
  <si>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</si>
  <si>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</si>
  <si>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</si>
  <si>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</si>
  <si>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</si>
  <si>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</si>
  <si>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</si>
  <si>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</si>
  <si>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</si>
  <si>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</si>
  <si>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</si>
  <si>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</si>
  <si>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</si>
  <si>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</si>
  <si>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</si>
  <si>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</si>
  <si>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</si>
  <si>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</si>
  <si>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</si>
  <si>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</si>
  <si>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</si>
  <si>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</si>
  <si>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</si>
  <si>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</si>
  <si>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</si>
  <si>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</si>
  <si>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</si>
  <si>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</si>
  <si>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</si>
  <si>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</si>
  <si>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</si>
  <si>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</si>
  <si>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</si>
  <si>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</si>
  <si>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</si>
  <si>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</si>
  <si>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</si>
  <si>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</si>
  <si>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</si>
  <si>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</si>
  <si>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</si>
  <si>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</si>
  <si>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</si>
  <si>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</si>
  <si>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</si>
  <si>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</si>
  <si>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</si>
  <si>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</si>
  <si>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</si>
  <si>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</si>
  <si>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</si>
  <si>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</si>
  <si>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</si>
  <si>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</si>
  <si>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</si>
  <si>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</si>
  <si>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</si>
  <si>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</si>
  <si>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</si>
  <si>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</si>
  <si>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</si>
  <si>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</si>
  <si>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</si>
  <si>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</si>
  <si>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</si>
  <si>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</si>
  <si>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</si>
  <si>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</si>
  <si>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</si>
  <si>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</si>
  <si>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</si>
  <si>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</si>
  <si>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</si>
  <si>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</si>
  <si>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</si>
  <si>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</si>
  <si>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</si>
  <si>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</si>
  <si>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</si>
  <si>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</si>
  <si>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</si>
  <si>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</si>
  <si>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</si>
  <si>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</si>
  <si>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</si>
  <si>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</si>
  <si>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</si>
  <si>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</si>
  <si>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</si>
  <si>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</si>
  <si>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</si>
  <si>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</si>
  <si>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</si>
  <si>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</si>
  <si>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</si>
  <si>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</si>
  <si>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</si>
  <si>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</si>
  <si>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</si>
  <si>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</si>
  <si>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</si>
  <si>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</si>
  <si>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</si>
  <si>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</si>
  <si>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</si>
  <si>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</si>
  <si>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</si>
  <si>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</si>
  <si>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</si>
  <si>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</si>
  <si>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</si>
  <si>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</si>
  <si>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</si>
  <si>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</si>
  <si>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</si>
  <si>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</si>
  <si>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</si>
  <si>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</si>
  <si>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</si>
  <si>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</si>
  <si>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</si>
  <si>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</si>
  <si>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</si>
  <si>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</si>
  <si>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</si>
  <si>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</si>
  <si>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</si>
  <si>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</si>
  <si>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</si>
  <si>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</si>
  <si>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</si>
  <si>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</si>
  <si>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</si>
  <si>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</si>
  <si>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</si>
  <si>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</si>
  <si>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</si>
  <si>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</si>
  <si>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</si>
  <si>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</si>
  <si>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</si>
  <si>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</si>
  <si>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</si>
  <si>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</si>
  <si>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</si>
  <si>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</si>
  <si>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</si>
  <si>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</si>
  <si>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</si>
  <si>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</si>
  <si>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</si>
  <si>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</si>
  <si>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</si>
  <si>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</si>
  <si>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</si>
  <si>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</si>
  <si>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</si>
  <si>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</si>
  <si>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</si>
  <si>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</si>
  <si>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</si>
  <si>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</si>
  <si>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</si>
  <si>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</si>
  <si>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</si>
  <si>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</si>
  <si>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</si>
  <si>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</si>
  <si>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</si>
  <si>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</si>
  <si>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</si>
  <si>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</si>
  <si>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</si>
  <si>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</si>
  <si>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</si>
  <si>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</si>
  <si>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</si>
  <si>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</si>
  <si>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</si>
  <si>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</si>
  <si>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</si>
  <si>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</si>
  <si>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</si>
  <si>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</si>
  <si>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</si>
  <si>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</si>
  <si>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</si>
  <si>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</si>
  <si>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</si>
  <si>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</si>
  <si>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</si>
  <si>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</si>
  <si>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</si>
  <si>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</si>
  <si>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</si>
  <si>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</si>
  <si>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</si>
  <si>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</si>
  <si>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</si>
  <si>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</si>
  <si>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</si>
  <si>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</si>
  <si>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</si>
  <si>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</si>
  <si>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</si>
  <si>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</si>
  <si>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</si>
  <si>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</si>
  <si>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</si>
  <si>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</si>
  <si>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</si>
  <si>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</si>
  <si>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</si>
  <si>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</si>
  <si>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</si>
  <si>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</si>
  <si>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</si>
  <si>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</si>
  <si>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</si>
  <si>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</si>
  <si>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</si>
  <si>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</si>
  <si>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</si>
  <si>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</si>
  <si>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</si>
  <si>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</si>
  <si>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</si>
  <si>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</si>
  <si>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</si>
  <si>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</si>
  <si>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</si>
  <si>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</si>
  <si>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</si>
  <si>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</si>
  <si>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</si>
  <si>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</si>
  <si>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</si>
  <si>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</si>
  <si>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</si>
  <si>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</si>
  <si>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</si>
  <si>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</si>
  <si>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</si>
  <si>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</si>
  <si>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</si>
  <si>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</si>
  <si>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</si>
  <si>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</si>
  <si>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</si>
  <si>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</si>
  <si>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</si>
  <si>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</si>
  <si>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</si>
  <si>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</si>
  <si>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</si>
  <si>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</si>
  <si>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</si>
  <si>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</si>
  <si>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</si>
  <si>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</si>
  <si>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</si>
  <si>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</si>
  <si>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</si>
  <si>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</si>
  <si>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</si>
  <si>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</si>
  <si>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</si>
  <si>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</si>
  <si>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</si>
  <si>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</si>
  <si>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</si>
  <si>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</si>
  <si>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</si>
  <si>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</si>
  <si>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</si>
  <si>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</si>
  <si>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</si>
  <si>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</si>
  <si>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</si>
  <si>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</si>
  <si>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</si>
  <si>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</si>
  <si>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</si>
  <si>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</si>
  <si>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</si>
  <si>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</si>
  <si>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</si>
  <si>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</si>
  <si>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</si>
  <si>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</si>
  <si>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</si>
  <si>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</si>
  <si>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</si>
  <si>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</si>
  <si>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</si>
  <si>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</si>
  <si>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</si>
  <si>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</si>
  <si>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</si>
  <si>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</si>
  <si>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</si>
  <si>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</si>
  <si>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</si>
  <si>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</si>
  <si>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</si>
  <si>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</si>
  <si>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</si>
  <si>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</si>
  <si>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</si>
  <si>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</si>
  <si>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</si>
  <si>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</si>
  <si>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</si>
  <si>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</si>
  <si>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</si>
  <si>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</si>
  <si>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</si>
  <si>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</si>
  <si>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</si>
  <si>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</si>
  <si>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</si>
  <si>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</si>
  <si>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</si>
  <si>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</si>
  <si>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</si>
  <si>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</si>
  <si>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</si>
  <si>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</si>
  <si>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</si>
  <si>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</si>
  <si>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</si>
  <si>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</si>
  <si>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</si>
  <si>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</si>
  <si>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</si>
  <si>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</si>
  <si>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</si>
  <si>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</si>
  <si>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</si>
  <si>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</si>
  <si>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</si>
  <si>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</si>
  <si>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</si>
  <si>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</si>
  <si>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</si>
  <si>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</si>
  <si>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</si>
  <si>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</si>
  <si>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</si>
  <si>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</si>
  <si>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</si>
  <si>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</si>
  <si>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</si>
  <si>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</si>
  <si>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</si>
  <si>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</si>
  <si>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</si>
  <si>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</si>
  <si>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</si>
  <si>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</si>
  <si>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</si>
  <si>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</si>
  <si>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</si>
  <si>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</si>
  <si>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</si>
  <si>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</si>
  <si>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</si>
  <si>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</si>
  <si>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</si>
  <si>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</si>
  <si>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</si>
  <si>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</si>
  <si>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</si>
  <si>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</si>
  <si>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</si>
  <si>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</si>
  <si>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</si>
  <si>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</si>
  <si>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</si>
  <si>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</si>
  <si>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</si>
  <si>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</si>
  <si>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</si>
  <si>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</si>
  <si>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</si>
  <si>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</si>
  <si>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</si>
  <si>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</si>
  <si>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</si>
  <si>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</si>
  <si>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</si>
  <si>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</si>
  <si>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</si>
  <si>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</si>
  <si>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</si>
  <si>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</si>
  <si>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</si>
  <si>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</si>
  <si>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</si>
  <si>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</si>
  <si>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</si>
  <si>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</si>
  <si>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</si>
  <si>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</si>
  <si>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</si>
  <si>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</si>
  <si>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</si>
  <si>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</si>
  <si>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</si>
  <si>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</si>
  <si>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</si>
  <si>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</si>
  <si>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</si>
  <si>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</si>
  <si>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</si>
  <si>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</si>
  <si>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</si>
  <si>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</si>
  <si>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</si>
  <si>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</si>
  <si>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</si>
  <si>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</si>
  <si>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</si>
  <si>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</si>
  <si>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</si>
  <si>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</si>
  <si>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</si>
  <si>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</si>
  <si>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</si>
  <si>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</si>
  <si>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</si>
  <si>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</si>
  <si>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</si>
  <si>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</si>
  <si>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</si>
  <si>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</si>
  <si>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</si>
  <si>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</si>
  <si>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</si>
  <si>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</si>
  <si>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</si>
  <si>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</si>
  <si>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</si>
  <si>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</si>
  <si>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</si>
  <si>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</si>
  <si>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</si>
  <si>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</si>
  <si>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</si>
  <si>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</si>
  <si>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</si>
  <si>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</si>
  <si>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</si>
  <si>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</si>
  <si>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</si>
  <si>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</si>
  <si>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</si>
  <si>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</si>
  <si>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</si>
  <si>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</si>
  <si>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</si>
  <si>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</si>
  <si>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</si>
  <si>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</si>
  <si>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</si>
  <si>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</si>
  <si>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</si>
  <si>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</si>
  <si>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</si>
  <si>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</si>
  <si>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</si>
  <si>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</si>
  <si>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</si>
  <si>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</si>
  <si>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</si>
  <si>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</si>
  <si>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</si>
  <si>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</si>
  <si>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</si>
  <si>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</si>
  <si>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</si>
  <si>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</si>
  <si>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</si>
  <si>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</si>
  <si>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</si>
  <si>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</si>
  <si>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</si>
  <si>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</si>
  <si>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</si>
  <si>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</si>
  <si>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</si>
  <si>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</si>
  <si>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</si>
  <si>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</si>
  <si>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</si>
  <si>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</si>
  <si>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</si>
  <si>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</si>
  <si>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</si>
  <si>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</si>
  <si>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</si>
  <si>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</si>
  <si>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</si>
  <si>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</si>
  <si>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</si>
  <si>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</si>
  <si>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</si>
  <si>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</si>
  <si>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</si>
  <si>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</si>
  <si>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</si>
  <si>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</si>
  <si>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</si>
  <si>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</si>
  <si>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</si>
  <si>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</si>
  <si>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</si>
  <si>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</si>
  <si>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</si>
  <si>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</si>
  <si>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</si>
  <si>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</si>
  <si>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</si>
  <si>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</si>
  <si>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</si>
  <si>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</si>
  <si>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</si>
  <si>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</si>
  <si>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</si>
  <si>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</si>
  <si>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</si>
  <si>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</si>
  <si>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</si>
  <si>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</si>
  <si>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</si>
  <si>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</si>
  <si>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</si>
  <si>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</si>
  <si>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</si>
  <si>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</si>
  <si>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</si>
  <si>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</si>
  <si>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</si>
  <si>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</si>
  <si>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</si>
  <si>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</si>
  <si>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</si>
  <si>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</si>
  <si>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</si>
  <si>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</si>
  <si>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</si>
  <si>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</si>
  <si>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</si>
  <si>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</si>
  <si>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</si>
  <si>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</si>
  <si>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</si>
  <si>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</si>
  <si>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</si>
  <si>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</si>
  <si>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</si>
  <si>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</si>
  <si>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</si>
  <si>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</si>
  <si>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</si>
  <si>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</si>
  <si>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</si>
  <si>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</si>
  <si>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</si>
  <si>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</si>
  <si>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</si>
  <si>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</si>
  <si>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</si>
  <si>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</si>
  <si>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</si>
  <si>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</si>
  <si>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</si>
  <si>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</si>
  <si>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</si>
  <si>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</si>
  <si>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</si>
  <si>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</si>
  <si>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</si>
  <si>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</si>
  <si>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</si>
  <si>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</si>
  <si>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</si>
  <si>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</si>
  <si>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</si>
  <si>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</si>
  <si>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</si>
  <si>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</si>
  <si>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</si>
  <si>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</si>
  <si>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</si>
  <si>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</si>
  <si>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</si>
  <si>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</si>
  <si>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</si>
  <si>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</si>
  <si>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</si>
  <si>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</si>
  <si>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</si>
  <si>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</si>
  <si>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</si>
  <si>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</si>
  <si>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</si>
  <si>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</si>
  <si>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</si>
  <si>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</si>
  <si>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</si>
  <si>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</si>
  <si>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</si>
  <si>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</si>
  <si>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</si>
  <si>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</si>
  <si>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</si>
  <si>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</si>
  <si>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</si>
  <si>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</si>
  <si>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</si>
  <si>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</si>
  <si>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</si>
  <si>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</si>
  <si>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</si>
  <si>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</si>
  <si>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</si>
  <si>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</si>
  <si>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</si>
  <si>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</si>
  <si>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</si>
  <si>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</si>
  <si>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</si>
  <si>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</si>
  <si>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</si>
  <si>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</si>
  <si>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</si>
  <si>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</si>
  <si>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</si>
  <si>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</si>
  <si>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</si>
  <si>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</si>
  <si>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</si>
  <si>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</si>
  <si>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</si>
  <si>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</si>
  <si>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</si>
  <si>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</si>
  <si>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</si>
  <si>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</si>
  <si>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</si>
  <si>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</si>
  <si>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</si>
  <si>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</si>
  <si>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</si>
  <si>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</si>
  <si>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</si>
  <si>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</si>
  <si>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</si>
  <si>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</si>
  <si>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</si>
  <si>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</si>
  <si>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</si>
  <si>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</si>
  <si>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</si>
  <si>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</si>
  <si>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</si>
  <si>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</si>
  <si>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</si>
  <si>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</si>
  <si>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</si>
  <si>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</si>
  <si>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</si>
  <si>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</si>
  <si>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</si>
  <si>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</si>
  <si>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</si>
  <si>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</si>
  <si>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</si>
  <si>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</si>
  <si>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</si>
  <si>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</si>
  <si>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</si>
  <si>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</si>
  <si>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</si>
  <si>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</si>
  <si>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</si>
  <si>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</si>
  <si>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</si>
  <si>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</si>
  <si>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</si>
  <si>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</si>
  <si>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</si>
  <si>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</si>
  <si>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</si>
  <si>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</si>
  <si>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</si>
  <si>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</si>
  <si>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</si>
  <si>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</si>
  <si>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</si>
  <si>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</si>
  <si>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</si>
  <si>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</si>
  <si>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</si>
  <si>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</si>
  <si>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</si>
  <si>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</si>
  <si>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</si>
  <si>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</si>
  <si>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</si>
  <si>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</si>
  <si>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</si>
  <si>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</si>
  <si>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</si>
  <si>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</si>
  <si>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</si>
  <si>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</si>
  <si>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</si>
  <si>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</si>
  <si>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</si>
  <si>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</si>
  <si>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</si>
  <si>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</si>
  <si>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</si>
  <si>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</si>
  <si>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</si>
  <si>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</si>
  <si>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</si>
  <si>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</si>
  <si>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</si>
  <si>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</si>
  <si>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</si>
  <si>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</si>
  <si>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</si>
  <si>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</si>
  <si>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</si>
  <si>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</si>
  <si>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</si>
  <si>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</si>
  <si>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</si>
  <si>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</si>
  <si>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</si>
  <si>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</si>
  <si>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</si>
  <si>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</si>
  <si>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</si>
  <si>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</si>
  <si>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</si>
  <si>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</si>
  <si>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</si>
  <si>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</si>
  <si>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</si>
  <si>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</si>
  <si>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</si>
  <si>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</si>
  <si>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</si>
  <si>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</si>
  <si>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</si>
  <si>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</si>
  <si>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</si>
  <si>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</si>
  <si>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</si>
  <si>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</si>
  <si>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</si>
  <si>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</si>
  <si>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</si>
  <si>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</si>
  <si>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</si>
  <si>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</si>
  <si>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</si>
  <si>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</si>
  <si>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</si>
  <si>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</si>
  <si>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</si>
  <si>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</si>
  <si>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</si>
  <si>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</si>
  <si>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</si>
  <si>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</si>
  <si>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</si>
  <si>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</si>
  <si>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</si>
  <si>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</si>
  <si>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</si>
  <si>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</si>
  <si>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</si>
  <si>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</si>
  <si>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</si>
  <si>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</si>
  <si>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</si>
  <si>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</si>
  <si>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</si>
  <si>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</si>
  <si>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</si>
  <si>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</si>
  <si>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</si>
  <si>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</si>
  <si>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</si>
  <si>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</si>
  <si>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</si>
  <si>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</si>
  <si>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</si>
  <si>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</si>
  <si>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</si>
  <si>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</si>
  <si>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</si>
  <si>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</si>
  <si>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</si>
  <si>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</si>
  <si>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</si>
  <si>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</si>
  <si>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</si>
  <si>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</si>
  <si>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</si>
  <si>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</si>
  <si>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</si>
  <si>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</si>
  <si>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</si>
  <si>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</si>
  <si>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</si>
  <si>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</si>
  <si>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</si>
  <si>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</si>
  <si>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</si>
  <si>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</si>
  <si>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</si>
  <si>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</si>
  <si>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</si>
  <si>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</si>
  <si>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</si>
  <si>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</si>
  <si>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</si>
  <si>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</si>
  <si>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</si>
  <si>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</si>
  <si>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</si>
  <si>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</si>
  <si>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</si>
  <si>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</si>
  <si>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</si>
  <si>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</si>
  <si>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</si>
  <si>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</si>
  <si>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</si>
  <si>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</si>
  <si>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</si>
  <si>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</si>
  <si>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</si>
  <si>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</si>
  <si>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</si>
  <si>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</si>
  <si>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</si>
  <si>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</si>
  <si>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</si>
  <si>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</si>
  <si>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</si>
  <si>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</si>
  <si>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</si>
  <si>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</si>
  <si>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</si>
  <si>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</si>
  <si>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</si>
  <si>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</si>
  <si>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</si>
  <si>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</si>
  <si>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</si>
  <si>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</si>
  <si>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</si>
  <si>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</si>
  <si>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</si>
  <si>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</si>
  <si>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</si>
  <si>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</si>
  <si>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</si>
  <si>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</si>
  <si>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</si>
  <si>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</si>
  <si>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</si>
  <si>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</si>
  <si>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</si>
  <si>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</si>
  <si>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</si>
  <si>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</si>
  <si>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</si>
  <si>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</si>
  <si>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</si>
  <si>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</si>
  <si>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</si>
  <si>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</si>
  <si>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</si>
  <si>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</si>
  <si>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</si>
  <si>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</si>
  <si>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</si>
  <si>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</si>
  <si>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</si>
  <si>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</si>
  <si>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</si>
  <si>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</si>
  <si>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</si>
  <si>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</si>
  <si>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</si>
  <si>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</si>
  <si>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</si>
  <si>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</si>
  <si>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</si>
  <si>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</si>
  <si>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</si>
  <si>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</si>
  <si>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</si>
  <si>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</si>
  <si>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</si>
  <si>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</si>
  <si>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</si>
  <si>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</si>
  <si>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</si>
  <si>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</si>
  <si>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</si>
  <si>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</si>
  <si>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</si>
  <si>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</si>
  <si>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</si>
  <si>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</si>
  <si>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</si>
  <si>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</si>
  <si>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</si>
  <si>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</si>
  <si>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</si>
  <si>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</si>
  <si>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</si>
  <si>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</si>
  <si>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</si>
  <si>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</si>
  <si>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</si>
  <si>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</si>
  <si>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</si>
  <si>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</si>
  <si>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</si>
  <si>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</si>
  <si>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</si>
  <si>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</si>
  <si>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</si>
  <si>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</si>
  <si>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</si>
  <si>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</si>
  <si>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</si>
  <si>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</si>
  <si>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</si>
  <si>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</si>
  <si>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</si>
  <si>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</si>
  <si>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</si>
  <si>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</si>
  <si>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</si>
  <si>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</si>
  <si>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</si>
  <si>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</si>
  <si>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</si>
  <si>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</si>
  <si>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</si>
  <si>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</si>
  <si>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</si>
  <si>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</si>
  <si>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</si>
  <si>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</si>
  <si>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</si>
  <si>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</si>
  <si>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</si>
  <si>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</si>
  <si>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</si>
  <si>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</si>
  <si>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</si>
  <si>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</si>
  <si>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</si>
  <si>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</si>
  <si>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</si>
  <si>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</si>
  <si>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</si>
  <si>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</si>
  <si>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</si>
  <si>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</si>
  <si>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</si>
  <si>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</si>
  <si>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</si>
  <si>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</si>
  <si>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</si>
  <si>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</si>
  <si>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</si>
  <si>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</si>
  <si>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</si>
  <si>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</si>
  <si>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</si>
  <si>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</si>
  <si>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</si>
  <si>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</si>
  <si>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</si>
  <si>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</si>
  <si>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</si>
  <si>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</si>
  <si>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</si>
  <si>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</si>
  <si>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</si>
  <si>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</si>
  <si>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</si>
  <si>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</si>
  <si>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</si>
  <si>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</si>
  <si>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</si>
  <si>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</si>
  <si>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</si>
  <si>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</si>
  <si>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</si>
  <si>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</si>
  <si>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</si>
  <si>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</si>
  <si>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</si>
  <si>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</si>
  <si>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</si>
  <si>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</si>
  <si>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</si>
  <si>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</si>
  <si>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</si>
  <si>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</si>
  <si>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</si>
  <si>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</si>
  <si>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</si>
  <si>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</si>
  <si>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</si>
  <si>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</si>
  <si>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</si>
  <si>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</si>
  <si>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</si>
  <si>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</si>
  <si>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</si>
  <si>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</si>
  <si>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</si>
  <si>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</si>
  <si>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</si>
  <si>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</si>
  <si>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</si>
  <si>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</si>
  <si>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</si>
  <si>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</si>
  <si>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</si>
  <si>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</si>
  <si>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</si>
  <si>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</si>
  <si>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</si>
  <si>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</si>
  <si>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</si>
  <si>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</si>
  <si>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</si>
  <si>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</si>
  <si>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</si>
  <si>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</si>
  <si>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</si>
  <si>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</si>
  <si>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</si>
  <si>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</si>
  <si>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</si>
  <si>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</si>
  <si>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</si>
  <si>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</si>
  <si>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</si>
  <si>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</si>
  <si>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</si>
  <si>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</si>
  <si>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</si>
  <si>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</si>
  <si>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</si>
  <si>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</si>
  <si>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</si>
  <si>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</si>
  <si>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</si>
  <si>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</si>
  <si>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</si>
  <si>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</si>
  <si>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</si>
  <si>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</si>
  <si>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</si>
  <si>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</si>
  <si>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</si>
  <si>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</si>
  <si>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</si>
  <si>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</si>
  <si>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</si>
  <si>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</si>
  <si>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</si>
  <si>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</si>
  <si>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</si>
  <si>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</si>
  <si>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</si>
  <si>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</si>
  <si>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</si>
  <si>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</si>
  <si>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</si>
  <si>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</si>
  <si>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</si>
  <si>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</si>
  <si>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</si>
  <si>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</si>
  <si>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</si>
  <si>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</si>
  <si>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</si>
  <si>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</si>
  <si>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</si>
  <si>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</si>
  <si>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</si>
  <si>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</si>
  <si>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</si>
  <si>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</si>
  <si>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</si>
  <si>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</si>
  <si>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</si>
  <si>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</si>
  <si>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</si>
  <si>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</si>
  <si>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</si>
  <si>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</si>
  <si>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</si>
  <si>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</si>
  <si>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</si>
  <si>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</si>
  <si>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</si>
  <si>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</si>
  <si>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</si>
  <si>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</si>
  <si>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</si>
  <si>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</si>
  <si>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</si>
  <si>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</si>
  <si>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</si>
  <si>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</si>
  <si>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</si>
  <si>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</si>
  <si>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</si>
  <si>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</si>
  <si>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</si>
  <si>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</si>
  <si>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</si>
  <si>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</si>
  <si>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</si>
  <si>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</si>
  <si>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</si>
  <si>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</si>
  <si>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</si>
  <si>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</si>
  <si>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</si>
  <si>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</si>
  <si>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</si>
  <si>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</si>
  <si>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</si>
  <si>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</si>
  <si>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</si>
  <si>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</si>
  <si>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</si>
  <si>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</si>
  <si>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</si>
  <si>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</si>
  <si>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</si>
  <si>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</si>
  <si>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</si>
  <si>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</si>
  <si>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</si>
  <si>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</si>
  <si>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</si>
  <si>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</si>
  <si>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</si>
  <si>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</si>
  <si>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</si>
  <si>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</si>
  <si>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</si>
  <si>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</si>
  <si>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</si>
  <si>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</si>
  <si>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</si>
  <si>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</si>
  <si>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</si>
  <si>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</si>
  <si>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</si>
  <si>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</si>
  <si>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</si>
  <si>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</si>
  <si>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</si>
  <si>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</si>
  <si>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</si>
  <si>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</si>
  <si>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</si>
  <si>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</si>
  <si>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</si>
  <si>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</si>
  <si>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</si>
  <si>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</si>
  <si>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</si>
  <si>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</si>
  <si>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</si>
  <si>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</si>
  <si>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</si>
  <si>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</si>
  <si>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</si>
  <si>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</si>
  <si>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</si>
  <si>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</si>
  <si>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</si>
  <si>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</si>
  <si>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</si>
  <si>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</si>
  <si>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</si>
  <si>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</si>
  <si>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</si>
  <si>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</si>
  <si>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</si>
  <si>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</si>
  <si>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</si>
  <si>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</si>
  <si>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</si>
  <si>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</si>
  <si>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</si>
  <si>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</si>
  <si>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</si>
  <si>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</si>
  <si>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</si>
  <si>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</si>
  <si>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</si>
  <si>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</si>
  <si>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</si>
  <si>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</si>
  <si>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</si>
  <si>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</si>
  <si>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</si>
  <si>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</si>
  <si>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</si>
  <si>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</si>
  <si>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</si>
  <si>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</si>
  <si>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</si>
  <si>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</si>
  <si>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</si>
  <si>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</si>
  <si>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</si>
  <si>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</si>
  <si>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</si>
  <si>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</si>
  <si>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</si>
  <si>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</si>
  <si>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</si>
  <si>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</si>
  <si>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</si>
  <si>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</si>
  <si>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</si>
  <si>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</si>
  <si>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</si>
  <si>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</si>
  <si>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</si>
  <si>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</si>
  <si>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</si>
  <si>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</si>
  <si>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</si>
  <si>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</si>
  <si>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</si>
  <si>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</si>
  <si>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</si>
  <si>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</si>
  <si>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</si>
  <si>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</si>
  <si>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</si>
  <si>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</si>
  <si>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</si>
  <si>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</si>
  <si>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</si>
  <si>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</si>
  <si>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</si>
  <si>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</si>
  <si>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</si>
  <si>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</si>
  <si>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</si>
  <si>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</si>
  <si>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</si>
  <si>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</si>
  <si>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</si>
  <si>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</si>
  <si>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</si>
  <si>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</si>
  <si>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</si>
  <si>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</si>
  <si>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</si>
  <si>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</si>
  <si>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</si>
  <si>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</si>
  <si>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</si>
  <si>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</si>
  <si>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</si>
  <si>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</si>
  <si>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</si>
  <si>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</si>
  <si>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</si>
  <si>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</si>
  <si>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</si>
  <si>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</si>
  <si>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</si>
  <si>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</si>
  <si>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</si>
  <si>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</si>
  <si>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</si>
  <si>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</si>
  <si>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</si>
  <si>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</si>
  <si>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</si>
  <si>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</si>
  <si>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</si>
  <si>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</si>
  <si>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</si>
  <si>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</si>
  <si>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</si>
  <si>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</si>
  <si>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</si>
  <si>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</si>
  <si>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</si>
  <si>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</si>
  <si>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</si>
  <si>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</si>
  <si>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</si>
  <si>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</si>
  <si>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</si>
  <si>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</si>
  <si>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</si>
  <si>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</si>
  <si>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</si>
  <si>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</si>
  <si>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</si>
  <si>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</si>
  <si>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</si>
  <si>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</si>
  <si>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</si>
  <si>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</si>
  <si>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</si>
  <si>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</si>
  <si>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</si>
  <si>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</si>
  <si>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</si>
  <si>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</si>
  <si>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</si>
  <si>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</si>
  <si>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</si>
  <si>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</si>
  <si>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</si>
  <si>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</si>
  <si>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</si>
  <si>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</si>
  <si>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</si>
  <si>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</si>
  <si>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</si>
  <si>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</si>
  <si>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</si>
  <si>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</si>
  <si>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</si>
  <si>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</si>
  <si>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</si>
  <si>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</si>
  <si>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</si>
  <si>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</si>
  <si>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</si>
  <si>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</si>
  <si>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</si>
  <si>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</si>
  <si>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</si>
  <si>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</si>
  <si>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</si>
  <si>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</si>
  <si>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</si>
  <si>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</si>
  <si>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</si>
  <si>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</si>
  <si>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</si>
  <si>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</si>
  <si>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</si>
  <si>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</si>
  <si>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</si>
  <si>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</si>
  <si>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</si>
  <si>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</si>
  <si>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</si>
  <si>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</si>
  <si>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</si>
  <si>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</si>
  <si>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</si>
  <si>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</si>
  <si>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</si>
  <si>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</si>
  <si>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</si>
  <si>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</si>
  <si>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</si>
  <si>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</si>
  <si>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</si>
  <si>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</si>
  <si>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</si>
  <si>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</si>
  <si>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</si>
  <si>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</si>
  <si>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</si>
  <si>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</si>
  <si>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</si>
  <si>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</si>
  <si>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</si>
  <si>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</si>
  <si>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</si>
  <si>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</si>
  <si>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</si>
  <si>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</si>
  <si>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</si>
  <si>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</si>
  <si>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</si>
  <si>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</si>
  <si>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</si>
  <si>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</si>
  <si>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</si>
  <si>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</si>
  <si>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</si>
  <si>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</si>
  <si>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</si>
  <si>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</si>
  <si>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</si>
  <si>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</si>
  <si>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</si>
  <si>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</si>
  <si>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</si>
  <si>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</si>
  <si>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</si>
  <si>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</si>
  <si>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</si>
  <si>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</si>
  <si>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</si>
  <si>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</si>
  <si>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</si>
  <si>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</si>
  <si>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</si>
  <si>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</si>
  <si>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</si>
  <si>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</si>
  <si>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</si>
  <si>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</si>
  <si>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</si>
  <si>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</si>
  <si>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</si>
  <si>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</si>
  <si>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</si>
  <si>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</si>
  <si>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</si>
  <si>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</si>
  <si>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</si>
  <si>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</si>
  <si>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</si>
  <si>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</si>
  <si>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</si>
  <si>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</si>
  <si>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</si>
  <si>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</si>
  <si>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</si>
  <si>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</si>
  <si>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</si>
  <si>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</si>
  <si>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</si>
  <si>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</si>
  <si>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</si>
  <si>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</si>
  <si>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</si>
  <si>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</si>
  <si>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</si>
  <si>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</si>
  <si>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</si>
  <si>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</si>
  <si>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</si>
  <si>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</si>
  <si>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</si>
  <si>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</si>
  <si>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</si>
  <si>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</si>
  <si>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</si>
  <si>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</si>
  <si>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</si>
  <si>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</si>
  <si>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</si>
  <si>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</si>
  <si>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</si>
  <si>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</si>
  <si>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</si>
  <si>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</si>
  <si>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</si>
  <si>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</si>
  <si>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</si>
  <si>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</si>
  <si>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</si>
  <si>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</si>
  <si>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</si>
  <si>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</si>
  <si>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</si>
  <si>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</si>
  <si>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</si>
  <si>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</si>
  <si>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</si>
  <si>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</si>
  <si>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</si>
  <si>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</si>
  <si>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</si>
  <si>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</si>
  <si>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</si>
  <si>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</si>
  <si>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</si>
  <si>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</si>
  <si>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</si>
  <si>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</si>
  <si>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</si>
  <si>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</si>
  <si>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</si>
  <si>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</si>
  <si>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</si>
  <si>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</si>
  <si>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</si>
  <si>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</si>
  <si>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</si>
  <si>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</si>
  <si>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</si>
  <si>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</si>
  <si>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</si>
  <si>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</si>
  <si>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</si>
  <si>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</si>
  <si>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</si>
  <si>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</si>
  <si>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</si>
  <si>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</si>
  <si>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</si>
  <si>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</si>
  <si>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</si>
  <si>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</si>
  <si>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</si>
  <si>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</si>
  <si>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</si>
  <si>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</si>
  <si>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</si>
  <si>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</si>
  <si>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</si>
  <si>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</si>
  <si>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</si>
  <si>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</si>
  <si>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</si>
  <si>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</si>
  <si>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</si>
  <si>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</si>
  <si>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</si>
  <si>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</si>
  <si>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</si>
  <si>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</si>
  <si>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</si>
  <si>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</si>
  <si>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</si>
  <si>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</si>
  <si>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</si>
  <si>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</si>
  <si>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</si>
  <si>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</si>
  <si>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</si>
  <si>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</si>
  <si>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</si>
  <si>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</si>
  <si>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</si>
  <si>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</si>
  <si>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</si>
  <si>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</si>
  <si>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</si>
  <si>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</si>
  <si>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</si>
  <si>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</si>
  <si>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</si>
  <si>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</si>
  <si>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</si>
  <si>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</si>
  <si>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</si>
  <si>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</si>
  <si>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</si>
  <si>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</si>
  <si>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</si>
  <si>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</si>
  <si>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</si>
  <si>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</si>
  <si>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</si>
  <si>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</si>
  <si>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</si>
  <si>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</si>
  <si>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</si>
  <si>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</si>
  <si>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</si>
  <si>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</si>
  <si>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</si>
  <si>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</si>
  <si>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</si>
  <si>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</si>
  <si>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</si>
  <si>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</si>
  <si>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</si>
  <si>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</si>
  <si>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</si>
  <si>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</si>
  <si>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</si>
  <si>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</si>
  <si>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</si>
  <si>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</si>
  <si>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</si>
  <si>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</si>
  <si>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</si>
  <si>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</si>
  <si>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</si>
  <si>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</si>
  <si>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</si>
  <si>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</si>
  <si>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</si>
  <si>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</si>
  <si>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</si>
  <si>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</si>
  <si>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</si>
  <si>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</si>
  <si>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</si>
  <si>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</si>
  <si>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</si>
  <si>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</si>
  <si>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</si>
  <si>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</si>
  <si>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</si>
  <si>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</si>
  <si>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</si>
  <si>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</si>
  <si>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</si>
  <si>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</si>
  <si>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</si>
  <si>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</si>
  <si>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</si>
  <si>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</si>
  <si>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</si>
  <si>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</si>
  <si>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</si>
  <si>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</si>
  <si>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</si>
  <si>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</si>
  <si>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</si>
  <si>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</si>
  <si>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</si>
  <si>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</si>
  <si>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</si>
  <si>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</si>
  <si>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</si>
  <si>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</si>
  <si>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</si>
  <si>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</si>
  <si>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</si>
  <si>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</si>
  <si>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</si>
  <si>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</si>
  <si>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</si>
  <si>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</si>
  <si>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</si>
  <si>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</si>
  <si>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</si>
  <si>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</si>
  <si>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</si>
  <si>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</si>
  <si>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</si>
  <si>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</si>
  <si>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</si>
  <si>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</si>
  <si>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</si>
  <si>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</si>
  <si>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</si>
  <si>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</si>
  <si>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</si>
  <si>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</si>
  <si>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</si>
  <si>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</si>
  <si>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</si>
  <si>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</si>
  <si>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</si>
  <si>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</si>
  <si>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</si>
  <si>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</si>
  <si>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</si>
  <si>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</si>
  <si>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</si>
  <si>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</si>
  <si>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</si>
  <si>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</si>
  <si>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</si>
  <si>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</si>
  <si>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</si>
  <si>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</si>
  <si>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</si>
  <si>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</si>
  <si>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</si>
  <si>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</si>
  <si>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</si>
  <si>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</si>
  <si>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</si>
  <si>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</si>
  <si>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</si>
  <si>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</si>
  <si>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</si>
  <si>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</si>
  <si>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</si>
  <si>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</si>
  <si>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</si>
  <si>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</si>
  <si>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</si>
  <si>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</si>
  <si>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</si>
  <si>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</si>
  <si>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</si>
  <si>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</si>
  <si>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</si>
  <si>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</si>
  <si>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</si>
  <si>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</si>
  <si>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</si>
  <si>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</si>
  <si>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</si>
  <si>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</si>
  <si>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</si>
  <si>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</si>
  <si>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</si>
  <si>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</si>
  <si>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</si>
  <si>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</si>
  <si>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</si>
  <si>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</si>
  <si>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</si>
  <si>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</si>
  <si>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横山恵美子</t>
    <rPh sb="0" eb="5">
      <t>ヨコヤマエミコ</t>
    </rPh>
    <phoneticPr fontId="1"/>
  </si>
  <si>
    <t>２　法人</t>
  </si>
  <si>
    <t>５　営利法人</t>
  </si>
  <si>
    <t>あじさいいこいのいえ</t>
    <phoneticPr fontId="1"/>
  </si>
  <si>
    <t>神奈川県横浜市南区宮元町３－５３ビクトリービル</t>
    <rPh sb="0" eb="4">
      <t>カナガワケン</t>
    </rPh>
    <rPh sb="4" eb="12">
      <t>ヨコハマシミナミクミヤモトチョウ</t>
    </rPh>
    <phoneticPr fontId="1"/>
  </si>
  <si>
    <t>045</t>
    <phoneticPr fontId="1"/>
  </si>
  <si>
    <t>326</t>
    <phoneticPr fontId="1"/>
  </si>
  <si>
    <t>6182</t>
    <phoneticPr fontId="1"/>
  </si>
  <si>
    <t>6183</t>
    <phoneticPr fontId="1"/>
  </si>
  <si>
    <t>ansin-ajisai@plum.plala.or.jp</t>
    <phoneticPr fontId="1"/>
  </si>
  <si>
    <t>代表取締役</t>
    <rPh sb="0" eb="5">
      <t>ダイヒョウトリシマリヤク</t>
    </rPh>
    <phoneticPr fontId="1"/>
  </si>
  <si>
    <t>1020001047095</t>
    <phoneticPr fontId="1"/>
  </si>
  <si>
    <t>株式会社　あじさい</t>
    <rPh sb="0" eb="4">
      <t>カブシキカイシャ</t>
    </rPh>
    <phoneticPr fontId="1"/>
  </si>
  <si>
    <t>かぶしきかいしゃ　あじさい</t>
    <phoneticPr fontId="1"/>
  </si>
  <si>
    <t>ビクトリービル　５階</t>
    <rPh sb="9" eb="10">
      <t>カイ</t>
    </rPh>
    <phoneticPr fontId="1"/>
  </si>
  <si>
    <t>神奈川県横浜市南区宮元町３－５３</t>
    <rPh sb="0" eb="4">
      <t>カナガワケン</t>
    </rPh>
    <rPh sb="4" eb="12">
      <t>ヨコハマシミナミクミヤモトチョウ</t>
    </rPh>
    <phoneticPr fontId="1"/>
  </si>
  <si>
    <t>横浜市営地下鉄　蒔田</t>
    <rPh sb="0" eb="7">
      <t>ヨコハマシエイチカテツ</t>
    </rPh>
    <rPh sb="8" eb="10">
      <t>マイタ</t>
    </rPh>
    <phoneticPr fontId="1"/>
  </si>
  <si>
    <t>横浜市営地下鉄　蒔田駅から徒歩１分</t>
    <rPh sb="0" eb="7">
      <t>ヨコハマシエイチカテツ</t>
    </rPh>
    <rPh sb="10" eb="11">
      <t>エキ</t>
    </rPh>
    <rPh sb="13" eb="15">
      <t>トホ</t>
    </rPh>
    <rPh sb="16" eb="17">
      <t>フン</t>
    </rPh>
    <phoneticPr fontId="1"/>
  </si>
  <si>
    <t>ansin-ajisai</t>
    <phoneticPr fontId="1"/>
  </si>
  <si>
    <t>plum.plala.or.jp</t>
    <phoneticPr fontId="1"/>
  </si>
  <si>
    <t>施設長</t>
    <rPh sb="0" eb="3">
      <t>シセツチョウ</t>
    </rPh>
    <phoneticPr fontId="1"/>
  </si>
  <si>
    <t>３　住宅型</t>
  </si>
  <si>
    <t>１　耐火建築物</t>
  </si>
  <si>
    <t>１　鉄筋コンクリート造</t>
  </si>
  <si>
    <t>２　なし</t>
  </si>
  <si>
    <t>１　あり</t>
  </si>
  <si>
    <t>２　相部屋あり</t>
  </si>
  <si>
    <t>１　あり（車椅子対応）</t>
  </si>
  <si>
    <t>１　全ての居室あり</t>
  </si>
  <si>
    <t>１　全ての便所あり</t>
  </si>
  <si>
    <t>３　なし</t>
  </si>
  <si>
    <t>１　自ら実施</t>
  </si>
  <si>
    <t>１　利用権方式</t>
  </si>
  <si>
    <t>３　月払い方式</t>
  </si>
  <si>
    <t>３　不在期間が○日以上の場合に限り、日割り計算で減額</t>
  </si>
  <si>
    <t>施設整備に要した費用、賃借料</t>
    <rPh sb="0" eb="2">
      <t>シセツ</t>
    </rPh>
    <rPh sb="2" eb="4">
      <t>セイビ</t>
    </rPh>
    <rPh sb="5" eb="6">
      <t>ヨウ</t>
    </rPh>
    <rPh sb="8" eb="10">
      <t>ヒヨウ</t>
    </rPh>
    <rPh sb="11" eb="14">
      <t>チンシャクリョウ</t>
    </rPh>
    <phoneticPr fontId="1"/>
  </si>
  <si>
    <t>清掃・洗濯・入浴・レク等々の保険外介護サービス</t>
    <rPh sb="0" eb="2">
      <t>セイソウ</t>
    </rPh>
    <rPh sb="3" eb="5">
      <t>センタク</t>
    </rPh>
    <rPh sb="6" eb="8">
      <t>ニュウヨク</t>
    </rPh>
    <rPh sb="11" eb="12">
      <t>トウ</t>
    </rPh>
    <rPh sb="14" eb="16">
      <t>ホケン</t>
    </rPh>
    <rPh sb="16" eb="17">
      <t>ガイ</t>
    </rPh>
    <rPh sb="17" eb="19">
      <t>カイゴ</t>
    </rPh>
    <phoneticPr fontId="1"/>
  </si>
  <si>
    <t>施設維持管理・トイレットペーパー・シャンプー・洗剤・消毒液等の日用消耗品</t>
    <rPh sb="0" eb="2">
      <t>シセツ</t>
    </rPh>
    <rPh sb="2" eb="4">
      <t>イジ</t>
    </rPh>
    <rPh sb="4" eb="6">
      <t>カンリ</t>
    </rPh>
    <rPh sb="23" eb="25">
      <t>センザイ</t>
    </rPh>
    <rPh sb="26" eb="29">
      <t>ショウドクエキ</t>
    </rPh>
    <rPh sb="29" eb="30">
      <t>トウ</t>
    </rPh>
    <rPh sb="31" eb="33">
      <t>ニチヨウ</t>
    </rPh>
    <rPh sb="33" eb="35">
      <t>ショウモウ</t>
    </rPh>
    <rPh sb="35" eb="36">
      <t>ヒン</t>
    </rPh>
    <phoneticPr fontId="1"/>
  </si>
  <si>
    <t>１日３回の食事と２回のおやつ</t>
    <rPh sb="1" eb="2">
      <t>ヒ</t>
    </rPh>
    <rPh sb="3" eb="4">
      <t>カイ</t>
    </rPh>
    <rPh sb="5" eb="7">
      <t>ショクジ</t>
    </rPh>
    <rPh sb="9" eb="10">
      <t>カイ</t>
    </rPh>
    <phoneticPr fontId="1"/>
  </si>
  <si>
    <t>電気・ガス・水道料金</t>
    <rPh sb="0" eb="2">
      <t>デンキ</t>
    </rPh>
    <rPh sb="6" eb="8">
      <t>スイドウ</t>
    </rPh>
    <rPh sb="8" eb="10">
      <t>リョウキン</t>
    </rPh>
    <phoneticPr fontId="1"/>
  </si>
  <si>
    <t>○</t>
  </si>
  <si>
    <t>安心あじさいホーム</t>
    <rPh sb="0" eb="2">
      <t>アンシン</t>
    </rPh>
    <phoneticPr fontId="1"/>
  </si>
  <si>
    <t>横浜市南区宮元町３－５３ビクトリービル</t>
    <rPh sb="0" eb="3">
      <t>ヨコハマシ</t>
    </rPh>
    <rPh sb="3" eb="8">
      <t>ミナミクミヤモトチョウ</t>
    </rPh>
    <phoneticPr fontId="1"/>
  </si>
  <si>
    <t>横浜市南区宮元町３－５３ビクトリービル</t>
    <rPh sb="0" eb="8">
      <t>ヨコハマシミナミクミヤモトチョウ</t>
    </rPh>
    <phoneticPr fontId="1"/>
  </si>
  <si>
    <t>あじさい憩いの家】</t>
    <rPh sb="4" eb="5">
      <t>イコイ</t>
    </rPh>
    <rPh sb="7" eb="9">
      <t>イエ｣</t>
    </rPh>
    <phoneticPr fontId="1"/>
  </si>
  <si>
    <t>入居者の以前の生活を理解尊重し、入居者が安心して生活できるとともに、家族的に感じられる環境づくりに努め、入居者の生活機能の維持・向上を目指します。</t>
    <rPh sb="0" eb="3">
      <t>ニュウキョシャ</t>
    </rPh>
    <rPh sb="4" eb="6">
      <t>イゼン</t>
    </rPh>
    <rPh sb="7" eb="9">
      <t>セイカツ</t>
    </rPh>
    <rPh sb="10" eb="12">
      <t>リカイ</t>
    </rPh>
    <rPh sb="12" eb="14">
      <t>ソンチョウ</t>
    </rPh>
    <rPh sb="16" eb="19">
      <t>ニュウキョシャ</t>
    </rPh>
    <rPh sb="20" eb="22">
      <t>アンシン</t>
    </rPh>
    <rPh sb="24" eb="26">
      <t>セイカツ</t>
    </rPh>
    <rPh sb="34" eb="37">
      <t>カゾクテキ</t>
    </rPh>
    <rPh sb="38" eb="39">
      <t>カン</t>
    </rPh>
    <rPh sb="43" eb="45">
      <t>カンキョウ</t>
    </rPh>
    <rPh sb="49" eb="50">
      <t>ツト</t>
    </rPh>
    <rPh sb="52" eb="55">
      <t>ニュウキョシャ</t>
    </rPh>
    <rPh sb="56" eb="60">
      <t>セイカツキノウ</t>
    </rPh>
    <rPh sb="61" eb="63">
      <t>イジ</t>
    </rPh>
    <rPh sb="64" eb="66">
      <t>コウジョウ</t>
    </rPh>
    <rPh sb="67" eb="69">
      <t>メザ</t>
    </rPh>
    <phoneticPr fontId="1"/>
  </si>
  <si>
    <t>最大人数が４人という小規模であるため、健康管理を含め個々人に合わせた細やかな気配りができるとともに、食事や散策（可能な人）に季節感をとりいれるようにしている。</t>
    <rPh sb="0" eb="4">
      <t>サイダイニンスウ</t>
    </rPh>
    <rPh sb="6" eb="7">
      <t>ニン</t>
    </rPh>
    <rPh sb="10" eb="13">
      <t>ショウキボ</t>
    </rPh>
    <rPh sb="19" eb="21">
      <t>ケンコウ</t>
    </rPh>
    <rPh sb="21" eb="23">
      <t>カンリ</t>
    </rPh>
    <rPh sb="24" eb="25">
      <t>フク</t>
    </rPh>
    <rPh sb="26" eb="29">
      <t>ココジン</t>
    </rPh>
    <rPh sb="30" eb="31">
      <t>ア</t>
    </rPh>
    <rPh sb="34" eb="35">
      <t>コマ</t>
    </rPh>
    <rPh sb="38" eb="40">
      <t>キクバ</t>
    </rPh>
    <rPh sb="50" eb="52">
      <t>ショクジ</t>
    </rPh>
    <rPh sb="53" eb="55">
      <t>サンサク</t>
    </rPh>
    <rPh sb="56" eb="58">
      <t>カノウ</t>
    </rPh>
    <rPh sb="59" eb="60">
      <t>ヒト</t>
    </rPh>
    <rPh sb="62" eb="64">
      <t>キセツ</t>
    </rPh>
    <rPh sb="64" eb="65">
      <t>カン</t>
    </rPh>
    <phoneticPr fontId="1"/>
  </si>
  <si>
    <t>家族と連絡して救急車の手配をしたり、入退院や通院は基本的に家族が行うが、家族のサポートは行っています。</t>
    <rPh sb="0" eb="2">
      <t>カゾク</t>
    </rPh>
    <rPh sb="3" eb="5">
      <t>レンラク</t>
    </rPh>
    <rPh sb="7" eb="10">
      <t>キュウキュウシャ</t>
    </rPh>
    <rPh sb="11" eb="13">
      <t>テハイ</t>
    </rPh>
    <rPh sb="18" eb="21">
      <t>ニュウタイイン</t>
    </rPh>
    <rPh sb="22" eb="24">
      <t>ツウイン</t>
    </rPh>
    <rPh sb="25" eb="28">
      <t>キホンテキ</t>
    </rPh>
    <rPh sb="29" eb="31">
      <t>カゾク</t>
    </rPh>
    <rPh sb="32" eb="33">
      <t>オコナ</t>
    </rPh>
    <rPh sb="36" eb="38">
      <t>カゾク</t>
    </rPh>
    <rPh sb="44" eb="45">
      <t>オコナ</t>
    </rPh>
    <phoneticPr fontId="1"/>
  </si>
  <si>
    <t>睦クリニック</t>
    <rPh sb="0" eb="1">
      <t>ムツミ</t>
    </rPh>
    <phoneticPr fontId="1"/>
  </si>
  <si>
    <t>横浜市南区睦町１－８－３</t>
    <rPh sb="0" eb="3">
      <t>ヨコハマシ</t>
    </rPh>
    <rPh sb="3" eb="7">
      <t>ミナミクムツミチョウ</t>
    </rPh>
    <phoneticPr fontId="1"/>
  </si>
  <si>
    <t>内科、消化器科、外科、肛門科、認知診断治療</t>
    <rPh sb="0" eb="2">
      <t>ナイカ</t>
    </rPh>
    <rPh sb="3" eb="7">
      <t>ショウカキカ</t>
    </rPh>
    <rPh sb="8" eb="10">
      <t>ゲカ</t>
    </rPh>
    <rPh sb="11" eb="14">
      <t>コウモンカ</t>
    </rPh>
    <rPh sb="15" eb="17">
      <t>ニンチ</t>
    </rPh>
    <rPh sb="17" eb="21">
      <t>シンダンチリョウ</t>
    </rPh>
    <phoneticPr fontId="1"/>
  </si>
  <si>
    <t>入居者の受信・治療、入院の協力、医療情報の提供、健康診断、看護の指導</t>
    <rPh sb="0" eb="3">
      <t>ニュウキョシャ</t>
    </rPh>
    <phoneticPr fontId="1"/>
  </si>
  <si>
    <t>契約時に概ね６５歳以上で、要介護の方　　　　　　　　　　　　　　　健康保険に加入されている方（扶養家族でも可）　　　　　　　　　　　身元引受人を定められている方　　　　　　　　　　　　　　　　　　　※身元引受人を定められていない場合でも、別途相談可　　　　　　　　当ホームに関する諸規定を承諾いただき、共同生活を円滑に営める方　　感染症の方（但し、他の入居者に感染する恐れがないと医師から判断された場合はこの限りではない）</t>
    <rPh sb="0" eb="3">
      <t>ケイヤクジ</t>
    </rPh>
    <rPh sb="4" eb="5">
      <t>オオム</t>
    </rPh>
    <rPh sb="8" eb="9">
      <t>サイ</t>
    </rPh>
    <rPh sb="9" eb="11">
      <t>イジョウ</t>
    </rPh>
    <rPh sb="13" eb="16">
      <t>ヨウカイゴ</t>
    </rPh>
    <rPh sb="17" eb="18">
      <t>カタ</t>
    </rPh>
    <rPh sb="33" eb="37">
      <t>ケンコウホケン</t>
    </rPh>
    <rPh sb="38" eb="40">
      <t>カニュウ</t>
    </rPh>
    <rPh sb="45" eb="46">
      <t>カタ</t>
    </rPh>
    <rPh sb="47" eb="49">
      <t>フヨウ</t>
    </rPh>
    <rPh sb="49" eb="51">
      <t>カゾク</t>
    </rPh>
    <rPh sb="53" eb="54">
      <t>カ</t>
    </rPh>
    <rPh sb="66" eb="68">
      <t>ミモト</t>
    </rPh>
    <rPh sb="68" eb="71">
      <t>ヒキウケニン</t>
    </rPh>
    <rPh sb="72" eb="73">
      <t>サダ</t>
    </rPh>
    <rPh sb="79" eb="80">
      <t>カタ</t>
    </rPh>
    <rPh sb="106" eb="107">
      <t>サダ</t>
    </rPh>
    <rPh sb="114" eb="116">
      <t>バアイ</t>
    </rPh>
    <rPh sb="119" eb="121">
      <t>ベット</t>
    </rPh>
    <rPh sb="121" eb="123">
      <t>ソウダン</t>
    </rPh>
    <rPh sb="123" eb="124">
      <t>カ</t>
    </rPh>
    <rPh sb="132" eb="133">
      <t>トウ</t>
    </rPh>
    <rPh sb="137" eb="138">
      <t>カン</t>
    </rPh>
    <rPh sb="140" eb="143">
      <t>ショキテイ</t>
    </rPh>
    <rPh sb="144" eb="146">
      <t>ショウダク</t>
    </rPh>
    <rPh sb="151" eb="155">
      <t>キョウドウセイカツ</t>
    </rPh>
    <rPh sb="156" eb="158">
      <t>エンカツ</t>
    </rPh>
    <rPh sb="159" eb="160">
      <t>イトナ</t>
    </rPh>
    <rPh sb="162" eb="163">
      <t>カタ</t>
    </rPh>
    <rPh sb="165" eb="168">
      <t>カンセンショウ</t>
    </rPh>
    <rPh sb="169" eb="170">
      <t>カタ</t>
    </rPh>
    <rPh sb="171" eb="172">
      <t>タダ</t>
    </rPh>
    <rPh sb="174" eb="175">
      <t>タ</t>
    </rPh>
    <rPh sb="176" eb="179">
      <t>ニュウキョシャ</t>
    </rPh>
    <rPh sb="180" eb="182">
      <t>カンセン</t>
    </rPh>
    <rPh sb="184" eb="185">
      <t>オソ</t>
    </rPh>
    <rPh sb="190" eb="192">
      <t>イシ</t>
    </rPh>
    <rPh sb="194" eb="196">
      <t>ハンダン</t>
    </rPh>
    <rPh sb="199" eb="201">
      <t>バアイ</t>
    </rPh>
    <rPh sb="204" eb="205">
      <t>カギ</t>
    </rPh>
    <phoneticPr fontId="1"/>
  </si>
  <si>
    <t>①入居申込書に虚偽の事項を記載する等の不正手段により入居したとき　　　　　　　　　　②月払いの利用料等の支払いを正当な理由なく、しばしば遅滞するとき　　　　　　　　　③入居契約書第１８条（禁止制限される行為）に違反したとき　　　　　　　　　　　　　　④入居者の行動が他の入居者又は従業員の生命に危害を及ぼし、又はその危害の切迫した恐れがあり、かつ有料老人ホームにおける通常の介護方法及び接遇方法ではこれを防止することができないとき</t>
    <rPh sb="1" eb="3">
      <t>ニュウキョ</t>
    </rPh>
    <rPh sb="3" eb="6">
      <t>モウシコミショ</t>
    </rPh>
    <rPh sb="7" eb="9">
      <t>キョギ</t>
    </rPh>
    <rPh sb="10" eb="12">
      <t>ジコウ</t>
    </rPh>
    <rPh sb="13" eb="15">
      <t>キサイ</t>
    </rPh>
    <rPh sb="17" eb="18">
      <t>トウ</t>
    </rPh>
    <rPh sb="19" eb="21">
      <t>フセイ</t>
    </rPh>
    <rPh sb="21" eb="23">
      <t>シュダン</t>
    </rPh>
    <rPh sb="26" eb="28">
      <t>ニュウキョ</t>
    </rPh>
    <rPh sb="193" eb="195">
      <t>セツグウ</t>
    </rPh>
    <phoneticPr fontId="1"/>
  </si>
  <si>
    <t>１泊２日　１０，０００円（消費税込み）　　　　７泊８日を限度として、短期入居契約を締結します。</t>
    <rPh sb="1" eb="2">
      <t>パク</t>
    </rPh>
    <rPh sb="3" eb="4">
      <t>カ</t>
    </rPh>
    <rPh sb="11" eb="12">
      <t>エン</t>
    </rPh>
    <rPh sb="13" eb="16">
      <t>ショウヒゼイ</t>
    </rPh>
    <rPh sb="16" eb="17">
      <t>コ</t>
    </rPh>
    <rPh sb="24" eb="25">
      <t>ハク</t>
    </rPh>
    <rPh sb="26" eb="27">
      <t>カ</t>
    </rPh>
    <rPh sb="28" eb="30">
      <t>ゲンド</t>
    </rPh>
    <rPh sb="34" eb="36">
      <t>タンキ</t>
    </rPh>
    <rPh sb="36" eb="40">
      <t>ニュウキョケイヤク</t>
    </rPh>
    <rPh sb="41" eb="43">
      <t>テイケツ</t>
    </rPh>
    <phoneticPr fontId="1"/>
  </si>
  <si>
    <t>045</t>
    <phoneticPr fontId="1"/>
  </si>
  <si>
    <t>326</t>
    <phoneticPr fontId="1"/>
  </si>
  <si>
    <t>6182</t>
    <phoneticPr fontId="1"/>
  </si>
  <si>
    <t>あじさい憩いの家</t>
    <rPh sb="4" eb="5">
      <t>イコイ</t>
    </rPh>
    <rPh sb="7" eb="8">
      <t>イエ</t>
    </rPh>
    <phoneticPr fontId="1"/>
  </si>
  <si>
    <t>年末・年始（１２月２９日～１月３日）</t>
    <rPh sb="0" eb="2">
      <t>ネンマツ</t>
    </rPh>
    <rPh sb="3" eb="5">
      <t>ネンシ</t>
    </rPh>
    <rPh sb="8" eb="9">
      <t>ガツ</t>
    </rPh>
    <rPh sb="11" eb="12">
      <t>ヒ</t>
    </rPh>
    <rPh sb="14" eb="15">
      <t>ガツ</t>
    </rPh>
    <rPh sb="16" eb="17">
      <t>ヒ</t>
    </rPh>
    <phoneticPr fontId="1"/>
  </si>
  <si>
    <t>サービスの提供にあたって、万一、事故が発生し入居者の生命・身体・財産に損害が発生した場合は、不可抗力による場合を除き、速やかに損害の賠償を行います。</t>
    <rPh sb="5" eb="7">
      <t>テイキョウ</t>
    </rPh>
    <rPh sb="13" eb="15">
      <t>マンイチ</t>
    </rPh>
    <rPh sb="16" eb="18">
      <t>ジコ</t>
    </rPh>
    <rPh sb="19" eb="21">
      <t>ハッセイ</t>
    </rPh>
    <rPh sb="22" eb="25">
      <t>ニュウキョシャ</t>
    </rPh>
    <rPh sb="26" eb="28">
      <t>セイメイ</t>
    </rPh>
    <rPh sb="29" eb="31">
      <t>シンタイ</t>
    </rPh>
    <rPh sb="32" eb="34">
      <t>ザイサン</t>
    </rPh>
    <rPh sb="35" eb="37">
      <t>ソンガイ</t>
    </rPh>
    <rPh sb="38" eb="40">
      <t>ハッセイ</t>
    </rPh>
    <rPh sb="42" eb="44">
      <t>バアイ</t>
    </rPh>
    <rPh sb="46" eb="50">
      <t>フカコウリョク</t>
    </rPh>
    <rPh sb="53" eb="55">
      <t>バアイ</t>
    </rPh>
    <rPh sb="56" eb="57">
      <t>ノゾ</t>
    </rPh>
    <rPh sb="59" eb="60">
      <t>スミ</t>
    </rPh>
    <rPh sb="63" eb="65">
      <t>ソンガイ</t>
    </rPh>
    <rPh sb="66" eb="68">
      <t>バイショウ</t>
    </rPh>
    <rPh sb="69" eb="70">
      <t>オコナ</t>
    </rPh>
    <phoneticPr fontId="1"/>
  </si>
  <si>
    <t>２　入居希望者に交付</t>
  </si>
  <si>
    <t>１　入居希望者に公開</t>
  </si>
  <si>
    <t>１　代替措置あり</t>
  </si>
  <si>
    <t>最大４人と小規模のため、各個々人の家族等と密に意見交換及び懇談を行っている。</t>
    <rPh sb="0" eb="2">
      <t>サイダイ</t>
    </rPh>
    <rPh sb="3" eb="4">
      <t>ニン</t>
    </rPh>
    <rPh sb="5" eb="8">
      <t>ショウキボ</t>
    </rPh>
    <rPh sb="12" eb="13">
      <t>カク</t>
    </rPh>
    <rPh sb="13" eb="16">
      <t>ココジン</t>
    </rPh>
    <rPh sb="17" eb="19">
      <t>カゾク</t>
    </rPh>
    <rPh sb="19" eb="20">
      <t>トウ</t>
    </rPh>
    <rPh sb="21" eb="22">
      <t>ミツ</t>
    </rPh>
    <rPh sb="23" eb="25">
      <t>イケン</t>
    </rPh>
    <rPh sb="25" eb="27">
      <t>コウカン</t>
    </rPh>
    <rPh sb="27" eb="28">
      <t>オヨ</t>
    </rPh>
    <rPh sb="29" eb="31">
      <t>コンダン</t>
    </rPh>
    <rPh sb="32" eb="33">
      <t>オコナ</t>
    </rPh>
    <phoneticPr fontId="1"/>
  </si>
  <si>
    <t>１　適合している（代替措置）</t>
  </si>
  <si>
    <t>①一時介護室　②浴室　３⃣便所　④汚物処理室　⑤エレベーター　⑥緊急通報装置　⑦廊下</t>
    <rPh sb="1" eb="3">
      <t>イチジ</t>
    </rPh>
    <rPh sb="3" eb="6">
      <t>カイゴシツ</t>
    </rPh>
    <rPh sb="8" eb="10">
      <t>ヨクシツ</t>
    </rPh>
    <rPh sb="13" eb="15">
      <t>ベンジョ</t>
    </rPh>
    <rPh sb="17" eb="22">
      <t>オブツショリシツ</t>
    </rPh>
    <rPh sb="32" eb="34">
      <t>キンキュウ</t>
    </rPh>
    <rPh sb="34" eb="36">
      <t>ツウホウ</t>
    </rPh>
    <rPh sb="36" eb="38">
      <t>ソウチ</t>
    </rPh>
    <rPh sb="40" eb="42">
      <t>ロウカ</t>
    </rPh>
    <phoneticPr fontId="1"/>
  </si>
  <si>
    <t>①居室が個室でない。　②浴槽用リフトがない・介護浴槽を設けていない。　③共用使用の便所が男女別に整備されてない。　④汚物処理室を設置してない。　⑤エレベーターにストレッチャーを収納できない。　⑥浴室に緊急通報装置をつけていない。　⑦廊下幅が1.8m以上ない。</t>
    <rPh sb="1" eb="3">
      <t>キョシツ</t>
    </rPh>
    <rPh sb="4" eb="6">
      <t>コシツ</t>
    </rPh>
    <rPh sb="12" eb="15">
      <t>ヨクソウヨウ</t>
    </rPh>
    <rPh sb="22" eb="24">
      <t>カイゴ</t>
    </rPh>
    <rPh sb="24" eb="26">
      <t>ヨクソウ</t>
    </rPh>
    <rPh sb="27" eb="28">
      <t>モウ</t>
    </rPh>
    <rPh sb="36" eb="38">
      <t>キョウヨウ</t>
    </rPh>
    <rPh sb="38" eb="40">
      <t>シヨウ</t>
    </rPh>
    <rPh sb="41" eb="43">
      <t>ベンジョ</t>
    </rPh>
    <rPh sb="44" eb="47">
      <t>ダンジョベツ</t>
    </rPh>
    <rPh sb="48" eb="50">
      <t>セイビ</t>
    </rPh>
    <rPh sb="58" eb="60">
      <t>オブツ</t>
    </rPh>
    <rPh sb="60" eb="63">
      <t>ショリシツ</t>
    </rPh>
    <rPh sb="64" eb="66">
      <t>セッチ</t>
    </rPh>
    <rPh sb="88" eb="90">
      <t>シュウノウ</t>
    </rPh>
    <rPh sb="97" eb="99">
      <t>ヨクシツ</t>
    </rPh>
    <rPh sb="100" eb="102">
      <t>キンキュウ</t>
    </rPh>
    <rPh sb="102" eb="104">
      <t>ツウホウ</t>
    </rPh>
    <rPh sb="104" eb="106">
      <t>ソウチ</t>
    </rPh>
    <rPh sb="116" eb="119">
      <t>ロウカハバ</t>
    </rPh>
    <rPh sb="124" eb="126">
      <t>イジョウ</t>
    </rPh>
    <phoneticPr fontId="1"/>
  </si>
  <si>
    <t>①浴室用リフトがない　②汚物処理室を設置してない　３⃣浴室に緊急通報装置がない　　　　　　④廊下幅が1.8m以上ない</t>
    <rPh sb="1" eb="3">
      <t>ヨクシツ</t>
    </rPh>
    <rPh sb="3" eb="4">
      <t>ヨウ</t>
    </rPh>
    <rPh sb="12" eb="14">
      <t>オブツ</t>
    </rPh>
    <rPh sb="14" eb="17">
      <t>ショリシツ</t>
    </rPh>
    <rPh sb="18" eb="20">
      <t>セッチ</t>
    </rPh>
    <rPh sb="27" eb="29">
      <t>ヨクシツ</t>
    </rPh>
    <rPh sb="30" eb="32">
      <t>キンキュウ</t>
    </rPh>
    <rPh sb="32" eb="34">
      <t>ツウホウ</t>
    </rPh>
    <rPh sb="34" eb="36">
      <t>ソウチ</t>
    </rPh>
    <rPh sb="46" eb="49">
      <t>ロウカハバ</t>
    </rPh>
    <rPh sb="54" eb="56">
      <t>イジョウ</t>
    </rPh>
    <phoneticPr fontId="1"/>
  </si>
  <si>
    <t>浴室は入居者のみで利用することはない。必ず、ヘルパーが付き添う。</t>
    <rPh sb="3" eb="6">
      <t>ニュウキョシャ</t>
    </rPh>
    <rPh sb="9" eb="11">
      <t>リヨウ</t>
    </rPh>
    <rPh sb="19" eb="20">
      <t>カナラ</t>
    </rPh>
    <rPh sb="27" eb="28">
      <t>ツ</t>
    </rPh>
    <rPh sb="29" eb="30">
      <t>ソ</t>
    </rPh>
    <phoneticPr fontId="1"/>
  </si>
  <si>
    <t>居室の明け渡し　　　　　　　　　　　　　　　　　　　　　　　　　　通常の使用に伴い生じた居室の消耗を除き現状回復</t>
    <rPh sb="0" eb="2">
      <t>キョシツ</t>
    </rPh>
    <rPh sb="3" eb="4">
      <t>ア</t>
    </rPh>
    <rPh sb="5" eb="6">
      <t>ワタ</t>
    </rPh>
    <rPh sb="33" eb="35">
      <t>ツウジョウ</t>
    </rPh>
    <rPh sb="36" eb="38">
      <t>シヨウ</t>
    </rPh>
    <rPh sb="39" eb="40">
      <t>トモナ</t>
    </rPh>
    <rPh sb="41" eb="42">
      <t>ショウ</t>
    </rPh>
    <rPh sb="44" eb="46">
      <t>キョシツ</t>
    </rPh>
    <rPh sb="47" eb="49">
      <t>ショウモウ</t>
    </rPh>
    <rPh sb="50" eb="51">
      <t>ノゾ</t>
    </rPh>
    <rPh sb="52" eb="54">
      <t>ゲンジョウ</t>
    </rPh>
    <rPh sb="54" eb="56">
      <t>カイフク</t>
    </rPh>
    <phoneticPr fontId="1"/>
  </si>
  <si>
    <t>対象とする業務:介護サービス　　対象とする施設名：あじさい憩いの家</t>
    <rPh sb="0" eb="2">
      <t>タイショウ</t>
    </rPh>
    <rPh sb="5" eb="7">
      <t>ギョウム</t>
    </rPh>
    <rPh sb="8" eb="10">
      <t>カイゴ</t>
    </rPh>
    <rPh sb="16" eb="18">
      <t>タイショウ</t>
    </rPh>
    <rPh sb="21" eb="23">
      <t>シセツ</t>
    </rPh>
    <rPh sb="23" eb="24">
      <t>メイ</t>
    </rPh>
    <rPh sb="29" eb="30">
      <t>イコイ</t>
    </rPh>
    <rPh sb="32" eb="33">
      <t>イエ</t>
    </rPh>
    <phoneticPr fontId="1"/>
  </si>
  <si>
    <t>　光熱水費をはじめとする諸々の経費の増により、当ホームの運営が厳しいと判断される場合、利用料の改定を検討せざるを得なくなる。</t>
    <rPh sb="1" eb="5">
      <t>コウネツスイヒ</t>
    </rPh>
    <rPh sb="12" eb="14">
      <t>モロモロ</t>
    </rPh>
    <rPh sb="15" eb="17">
      <t>ケイヒ</t>
    </rPh>
    <rPh sb="18" eb="19">
      <t>ゾウ</t>
    </rPh>
    <rPh sb="23" eb="24">
      <t>トウ</t>
    </rPh>
    <rPh sb="28" eb="30">
      <t>ウンエイ</t>
    </rPh>
    <rPh sb="31" eb="32">
      <t>キビ</t>
    </rPh>
    <rPh sb="35" eb="37">
      <t>ハンダン</t>
    </rPh>
    <rPh sb="40" eb="42">
      <t>バアイ</t>
    </rPh>
    <rPh sb="43" eb="46">
      <t>リヨウリョウ</t>
    </rPh>
    <rPh sb="47" eb="49">
      <t>カイテイ</t>
    </rPh>
    <rPh sb="50" eb="52">
      <t>ケントウ</t>
    </rPh>
    <rPh sb="56" eb="57">
      <t>エ</t>
    </rPh>
    <phoneticPr fontId="1"/>
  </si>
  <si>
    <t>利用者個々との運営懇談会で、資料を基に状況を説明し理解を求めることになります。</t>
    <rPh sb="0" eb="3">
      <t>リヨウシャ</t>
    </rPh>
    <rPh sb="3" eb="5">
      <t>ココ</t>
    </rPh>
    <rPh sb="7" eb="12">
      <t>ウンエイコンダンカイ</t>
    </rPh>
    <rPh sb="14" eb="16">
      <t>シリョウ</t>
    </rPh>
    <rPh sb="17" eb="18">
      <t>モト</t>
    </rPh>
    <rPh sb="19" eb="21">
      <t>ジョウキョウ</t>
    </rPh>
    <rPh sb="22" eb="24">
      <t>セツメイ</t>
    </rPh>
    <rPh sb="25" eb="27">
      <t>リカイ</t>
    </rPh>
    <rPh sb="28" eb="29">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</si>
</sst>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76" zoomScale="70" zoomScaleNormal="100" zoomScaleSheetLayoutView="70" workbookViewId="0">
      <selection activeCell="K92" sqref="K92:M9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24</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2493</v>
      </c>
      <c r="G6" s="314"/>
      <c r="H6" s="314"/>
      <c r="I6" s="314"/>
      <c r="J6" s="314"/>
      <c r="K6" s="314"/>
      <c r="L6" s="314"/>
      <c r="M6" s="314"/>
      <c r="N6" s="314"/>
      <c r="O6" s="314"/>
      <c r="P6" s="314"/>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2484</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2485</v>
      </c>
      <c r="K12" s="414"/>
      <c r="L12" s="414"/>
      <c r="M12" s="414"/>
      <c r="N12" s="414"/>
      <c r="O12" s="415"/>
      <c r="P12" s="416"/>
    </row>
    <row r="13" spans="1:20" ht="39" customHeight="1">
      <c r="B13" s="164" t="s">
        <v>5</v>
      </c>
      <c r="C13" s="163"/>
      <c r="D13" s="163"/>
      <c r="E13" s="163"/>
      <c r="F13" s="204" t="s">
        <v>12</v>
      </c>
      <c r="G13" s="215"/>
      <c r="H13" s="471" t="s">
        <v>2496</v>
      </c>
      <c r="I13" s="472"/>
      <c r="J13" s="472"/>
      <c r="K13" s="472"/>
      <c r="L13" s="472"/>
      <c r="M13" s="472"/>
      <c r="N13" s="472"/>
      <c r="O13" s="472"/>
      <c r="P13" s="473"/>
      <c r="S13" s="15" t="str">
        <f>IF(H13="","未記入","")</f>
        <v/>
      </c>
    </row>
    <row r="14" spans="1:20" ht="39" customHeight="1">
      <c r="B14" s="164"/>
      <c r="C14" s="163"/>
      <c r="D14" s="163"/>
      <c r="E14" s="163"/>
      <c r="F14" s="198" t="s">
        <v>2495</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2494</v>
      </c>
      <c r="K16" s="90"/>
      <c r="L16" s="90"/>
      <c r="M16" s="90"/>
      <c r="N16" s="90"/>
      <c r="O16" s="90"/>
      <c r="P16" s="91"/>
    </row>
    <row r="17" spans="1:20" ht="20.100000000000001" customHeight="1">
      <c r="B17" s="313" t="s">
        <v>6</v>
      </c>
      <c r="C17" s="215"/>
      <c r="D17" s="215"/>
      <c r="E17" s="233"/>
      <c r="F17" s="34" t="s">
        <v>13</v>
      </c>
      <c r="G17" s="31">
        <v>232</v>
      </c>
      <c r="H17" s="35" t="s">
        <v>484</v>
      </c>
      <c r="I17" s="32">
        <v>16</v>
      </c>
      <c r="J17" s="284"/>
      <c r="K17" s="285"/>
      <c r="L17" s="285"/>
      <c r="M17" s="285"/>
      <c r="N17" s="285"/>
      <c r="O17" s="285"/>
      <c r="P17" s="286"/>
      <c r="S17" s="15" t="str">
        <f>IF(OR(G17="",I17=""),"未記入","")</f>
        <v/>
      </c>
    </row>
    <row r="18" spans="1:20" ht="57.75" customHeight="1">
      <c r="B18" s="277"/>
      <c r="C18" s="295"/>
      <c r="D18" s="295"/>
      <c r="E18" s="278"/>
      <c r="F18" s="101" t="s">
        <v>2487</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2488</v>
      </c>
      <c r="K19" s="35" t="s">
        <v>484</v>
      </c>
      <c r="L19" s="63" t="s">
        <v>2489</v>
      </c>
      <c r="M19" s="35" t="s">
        <v>484</v>
      </c>
      <c r="N19" s="63" t="s">
        <v>2490</v>
      </c>
      <c r="O19" s="285"/>
      <c r="P19" s="286"/>
      <c r="Q19" s="12"/>
    </row>
    <row r="20" spans="1:20" ht="20.100000000000001" customHeight="1">
      <c r="B20" s="341"/>
      <c r="C20" s="342"/>
      <c r="D20" s="342"/>
      <c r="E20" s="343"/>
      <c r="F20" s="163" t="s">
        <v>15</v>
      </c>
      <c r="G20" s="163"/>
      <c r="H20" s="163"/>
      <c r="I20" s="163"/>
      <c r="J20" s="64" t="s">
        <v>2488</v>
      </c>
      <c r="K20" s="35" t="s">
        <v>484</v>
      </c>
      <c r="L20" s="63" t="s">
        <v>2489</v>
      </c>
      <c r="M20" s="35" t="s">
        <v>484</v>
      </c>
      <c r="N20" s="63" t="s">
        <v>2491</v>
      </c>
      <c r="O20" s="285"/>
      <c r="P20" s="286"/>
      <c r="Q20" s="12"/>
    </row>
    <row r="21" spans="1:20" ht="20.100000000000001" customHeight="1">
      <c r="B21" s="341"/>
      <c r="C21" s="342"/>
      <c r="D21" s="342"/>
      <c r="E21" s="343"/>
      <c r="F21" s="394" t="s">
        <v>420</v>
      </c>
      <c r="G21" s="423"/>
      <c r="H21" s="423"/>
      <c r="I21" s="395"/>
      <c r="J21" s="135" t="s">
        <v>2492</v>
      </c>
      <c r="K21" s="93"/>
      <c r="L21" s="93"/>
      <c r="M21" s="35" t="s">
        <v>480</v>
      </c>
      <c r="N21" s="93"/>
      <c r="O21" s="93"/>
      <c r="P21" s="136"/>
    </row>
    <row r="22" spans="1:20" ht="20.100000000000001" customHeight="1">
      <c r="B22" s="341"/>
      <c r="C22" s="342"/>
      <c r="D22" s="342"/>
      <c r="E22" s="343"/>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3"/>
      <c r="L23" s="92"/>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2483</v>
      </c>
      <c r="K24" s="175"/>
      <c r="L24" s="175"/>
      <c r="M24" s="175"/>
      <c r="N24" s="175"/>
      <c r="O24" s="135"/>
      <c r="P24" s="176"/>
    </row>
    <row r="25" spans="1:20" ht="20.100000000000001" customHeight="1">
      <c r="B25" s="277"/>
      <c r="C25" s="295"/>
      <c r="D25" s="295"/>
      <c r="E25" s="278"/>
      <c r="F25" s="165" t="s">
        <v>18</v>
      </c>
      <c r="G25" s="165"/>
      <c r="H25" s="163"/>
      <c r="I25" s="163"/>
      <c r="J25" s="175" t="s">
        <v>2493</v>
      </c>
      <c r="K25" s="175"/>
      <c r="L25" s="175"/>
      <c r="M25" s="175"/>
      <c r="N25" s="175"/>
      <c r="O25" s="135"/>
      <c r="P25" s="176"/>
    </row>
    <row r="26" spans="1:20" ht="20.100000000000001" customHeight="1">
      <c r="B26" s="164" t="s">
        <v>9</v>
      </c>
      <c r="C26" s="163"/>
      <c r="D26" s="163"/>
      <c r="E26" s="163"/>
      <c r="F26" s="430">
        <v>2006</v>
      </c>
      <c r="G26" s="431"/>
      <c r="H26" s="35" t="s">
        <v>481</v>
      </c>
      <c r="I26" s="431">
        <v>6</v>
      </c>
      <c r="J26" s="431"/>
      <c r="K26" s="35" t="s">
        <v>482</v>
      </c>
      <c r="L26" s="431">
        <v>2</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2486</v>
      </c>
      <c r="I31" s="448"/>
      <c r="J31" s="448"/>
      <c r="K31" s="448"/>
      <c r="L31" s="448"/>
      <c r="M31" s="448"/>
      <c r="N31" s="448"/>
      <c r="O31" s="448"/>
      <c r="P31" s="449"/>
      <c r="S31" s="15" t="str">
        <f>IF(H31="","未記入","")</f>
        <v/>
      </c>
    </row>
    <row r="32" spans="1:20" ht="39" customHeight="1">
      <c r="B32" s="277"/>
      <c r="C32" s="295"/>
      <c r="D32" s="295"/>
      <c r="E32" s="278"/>
      <c r="F32" s="198" t="s">
        <v>2527</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232</v>
      </c>
      <c r="H33" s="35" t="s">
        <v>484</v>
      </c>
      <c r="I33" s="32">
        <v>16</v>
      </c>
      <c r="J33" s="437"/>
      <c r="K33" s="437"/>
      <c r="L33" s="437"/>
      <c r="M33" s="437"/>
      <c r="N33" s="437"/>
      <c r="O33" s="437"/>
      <c r="P33" s="438"/>
      <c r="S33" s="15" t="str">
        <f>IF(OR(G33="",I33=""),"未記入","")</f>
        <v/>
      </c>
    </row>
    <row r="34" spans="2:20" ht="58.5" customHeight="1">
      <c r="B34" s="277"/>
      <c r="C34" s="295"/>
      <c r="D34" s="295"/>
      <c r="E34" s="278"/>
      <c r="F34" s="101" t="s">
        <v>2498</v>
      </c>
      <c r="G34" s="101"/>
      <c r="H34" s="101"/>
      <c r="I34" s="101"/>
      <c r="J34" s="101"/>
      <c r="K34" s="101"/>
      <c r="L34" s="101"/>
      <c r="M34" s="101"/>
      <c r="N34" s="101"/>
      <c r="O34" s="169"/>
      <c r="P34" s="383"/>
      <c r="S34" s="15" t="str">
        <f>IF(F34="","未記入","")</f>
        <v/>
      </c>
    </row>
    <row r="35" spans="2:20" ht="58.5" customHeight="1">
      <c r="B35" s="98" t="s">
        <v>567</v>
      </c>
      <c r="C35" s="99"/>
      <c r="D35" s="99"/>
      <c r="E35" s="100"/>
      <c r="F35" s="101" t="s">
        <v>2497</v>
      </c>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2499</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2500</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2488</v>
      </c>
      <c r="K43" s="35" t="s">
        <v>484</v>
      </c>
      <c r="L43" s="11" t="s">
        <v>2489</v>
      </c>
      <c r="M43" s="35" t="s">
        <v>484</v>
      </c>
      <c r="N43" s="11" t="s">
        <v>2490</v>
      </c>
      <c r="O43" s="285"/>
      <c r="P43" s="286"/>
      <c r="S43" s="15" t="str">
        <f>IF(OR(J43="",L43="",N43=""),"未記入","")</f>
        <v/>
      </c>
    </row>
    <row r="44" spans="2:20" ht="20.100000000000001" customHeight="1">
      <c r="B44" s="164"/>
      <c r="C44" s="163"/>
      <c r="D44" s="163"/>
      <c r="E44" s="163"/>
      <c r="F44" s="163" t="s">
        <v>15</v>
      </c>
      <c r="G44" s="163"/>
      <c r="H44" s="163"/>
      <c r="I44" s="163"/>
      <c r="J44" s="64" t="s">
        <v>2488</v>
      </c>
      <c r="K44" s="35" t="s">
        <v>484</v>
      </c>
      <c r="L44" s="63" t="s">
        <v>2489</v>
      </c>
      <c r="M44" s="35" t="s">
        <v>484</v>
      </c>
      <c r="N44" s="63" t="s">
        <v>2491</v>
      </c>
      <c r="O44" s="285"/>
      <c r="P44" s="286"/>
    </row>
    <row r="45" spans="2:20" ht="20.100000000000001" customHeight="1">
      <c r="B45" s="164"/>
      <c r="C45" s="163"/>
      <c r="D45" s="163"/>
      <c r="E45" s="163"/>
      <c r="F45" s="394" t="s">
        <v>420</v>
      </c>
      <c r="G45" s="423"/>
      <c r="H45" s="423"/>
      <c r="I45" s="395"/>
      <c r="J45" s="135" t="s">
        <v>2501</v>
      </c>
      <c r="K45" s="93"/>
      <c r="L45" s="93"/>
      <c r="M45" s="35" t="s">
        <v>480</v>
      </c>
      <c r="N45" s="93" t="s">
        <v>2502</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2503</v>
      </c>
      <c r="K49" s="175"/>
      <c r="L49" s="175"/>
      <c r="M49" s="175"/>
      <c r="N49" s="175"/>
      <c r="O49" s="135"/>
      <c r="P49" s="176"/>
    </row>
    <row r="50" spans="1:20" ht="20.100000000000001" customHeight="1">
      <c r="B50" s="105" t="s">
        <v>28</v>
      </c>
      <c r="C50" s="214"/>
      <c r="D50" s="214"/>
      <c r="E50" s="214"/>
      <c r="F50" s="214"/>
      <c r="G50" s="214"/>
      <c r="H50" s="214"/>
      <c r="I50" s="214"/>
      <c r="J50" s="430">
        <v>1993</v>
      </c>
      <c r="K50" s="431"/>
      <c r="L50" s="35" t="s">
        <v>481</v>
      </c>
      <c r="M50" s="61">
        <v>4</v>
      </c>
      <c r="N50" s="35" t="s">
        <v>482</v>
      </c>
      <c r="O50" s="61">
        <v>22</v>
      </c>
      <c r="P50" s="37" t="s">
        <v>483</v>
      </c>
      <c r="S50" s="15" t="str">
        <f>IF(OR(J50="",M50="",O50=""),"未記入","")</f>
        <v/>
      </c>
    </row>
    <row r="51" spans="1:20" ht="20.100000000000001" customHeight="1" thickBot="1">
      <c r="B51" s="106" t="s">
        <v>29</v>
      </c>
      <c r="C51" s="432"/>
      <c r="D51" s="432"/>
      <c r="E51" s="432"/>
      <c r="F51" s="432"/>
      <c r="G51" s="432"/>
      <c r="H51" s="432"/>
      <c r="I51" s="432"/>
      <c r="J51" s="421">
        <v>2011</v>
      </c>
      <c r="K51" s="422"/>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101.2</v>
      </c>
      <c r="L72" s="93"/>
      <c r="M72" s="93"/>
      <c r="N72" s="168" t="s">
        <v>487</v>
      </c>
      <c r="O72" s="168"/>
      <c r="P72" s="194"/>
    </row>
    <row r="73" spans="2:16" ht="20.100000000000001" customHeight="1">
      <c r="B73" s="70"/>
      <c r="C73" s="71"/>
      <c r="D73" s="294"/>
      <c r="E73" s="295"/>
      <c r="F73" s="278"/>
      <c r="G73" s="214" t="s">
        <v>42</v>
      </c>
      <c r="H73" s="214"/>
      <c r="I73" s="214"/>
      <c r="J73" s="214"/>
      <c r="K73" s="135">
        <v>70</v>
      </c>
      <c r="L73" s="93"/>
      <c r="M73" s="93"/>
      <c r="N73" s="168" t="s">
        <v>487</v>
      </c>
      <c r="O73" s="168"/>
      <c r="P73" s="194"/>
    </row>
    <row r="74" spans="2:16" ht="20.100000000000001" customHeight="1">
      <c r="B74" s="70"/>
      <c r="C74" s="71"/>
      <c r="D74" s="163" t="s">
        <v>43</v>
      </c>
      <c r="E74" s="163"/>
      <c r="F74" s="163"/>
      <c r="G74" s="175" t="s">
        <v>2505</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2506</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2401</v>
      </c>
      <c r="L82" s="93"/>
      <c r="M82" s="93"/>
      <c r="N82" s="93"/>
      <c r="O82" s="93"/>
      <c r="P82" s="136"/>
    </row>
    <row r="83" spans="2:19" ht="20.100000000000001" customHeight="1">
      <c r="B83" s="70"/>
      <c r="C83" s="71"/>
      <c r="D83" s="163"/>
      <c r="E83" s="163"/>
      <c r="F83" s="163"/>
      <c r="G83" s="205"/>
      <c r="H83" s="168" t="s">
        <v>432</v>
      </c>
      <c r="I83" s="168"/>
      <c r="J83" s="239"/>
      <c r="K83" s="135" t="s">
        <v>2507</v>
      </c>
      <c r="L83" s="93"/>
      <c r="M83" s="93"/>
      <c r="N83" s="93"/>
      <c r="O83" s="93"/>
      <c r="P83" s="136"/>
    </row>
    <row r="84" spans="2:19" ht="20.100000000000001" customHeight="1">
      <c r="B84" s="70"/>
      <c r="C84" s="71"/>
      <c r="D84" s="163"/>
      <c r="E84" s="163"/>
      <c r="F84" s="163"/>
      <c r="G84" s="205"/>
      <c r="H84" s="204" t="s">
        <v>433</v>
      </c>
      <c r="I84" s="215"/>
      <c r="J84" s="233"/>
      <c r="K84" s="135" t="s">
        <v>2508</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2021</v>
      </c>
      <c r="L86" s="39" t="s">
        <v>481</v>
      </c>
      <c r="M86" s="61">
        <v>12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2024</v>
      </c>
      <c r="L88" s="39" t="s">
        <v>481</v>
      </c>
      <c r="M88" s="61">
        <v>11</v>
      </c>
      <c r="N88" s="39" t="s">
        <v>482</v>
      </c>
      <c r="O88" s="61">
        <v>30</v>
      </c>
      <c r="P88" s="40" t="s">
        <v>483</v>
      </c>
    </row>
    <row r="89" spans="2:19" ht="20.100000000000001" customHeight="1">
      <c r="B89" s="72"/>
      <c r="C89" s="73"/>
      <c r="D89" s="163"/>
      <c r="E89" s="163"/>
      <c r="F89" s="163"/>
      <c r="G89" s="213"/>
      <c r="H89" s="168" t="s">
        <v>434</v>
      </c>
      <c r="I89" s="168"/>
      <c r="J89" s="239"/>
      <c r="K89" s="135" t="s">
        <v>2508</v>
      </c>
      <c r="L89" s="93"/>
      <c r="M89" s="93"/>
      <c r="N89" s="93"/>
      <c r="O89" s="93"/>
      <c r="P89" s="136"/>
    </row>
    <row r="90" spans="2:19" ht="20.100000000000001" customHeight="1">
      <c r="B90" s="164" t="s">
        <v>45</v>
      </c>
      <c r="C90" s="163"/>
      <c r="D90" s="114" t="s">
        <v>46</v>
      </c>
      <c r="E90" s="215"/>
      <c r="F90" s="233"/>
      <c r="G90" s="175" t="s">
        <v>2509</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4</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c r="G95" s="175"/>
      <c r="H95" s="175"/>
      <c r="I95" s="175"/>
      <c r="J95" s="23"/>
      <c r="K95" s="50" t="s">
        <v>487</v>
      </c>
      <c r="L95" s="135"/>
      <c r="M95" s="413"/>
      <c r="N95" s="414"/>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v>
      </c>
      <c r="H105" s="239" t="s">
        <v>489</v>
      </c>
      <c r="I105" s="364" t="s">
        <v>66</v>
      </c>
      <c r="J105" s="364"/>
      <c r="K105" s="364"/>
      <c r="L105" s="364"/>
      <c r="M105" s="364"/>
      <c r="N105" s="135">
        <v>0</v>
      </c>
      <c r="O105" s="93"/>
      <c r="P105" s="37" t="s">
        <v>489</v>
      </c>
    </row>
    <row r="106" spans="2:19" ht="20.100000000000001" customHeight="1">
      <c r="B106" s="417"/>
      <c r="C106" s="418"/>
      <c r="D106" s="107"/>
      <c r="E106" s="99"/>
      <c r="F106" s="100"/>
      <c r="G106" s="135"/>
      <c r="H106" s="239"/>
      <c r="I106" s="412" t="s">
        <v>67</v>
      </c>
      <c r="J106" s="412"/>
      <c r="K106" s="412"/>
      <c r="L106" s="412"/>
      <c r="M106" s="412"/>
      <c r="N106" s="135">
        <v>1</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7"/>
      <c r="C108" s="418"/>
      <c r="D108" s="294"/>
      <c r="E108" s="295"/>
      <c r="F108" s="278"/>
      <c r="G108" s="126"/>
      <c r="H108" s="278"/>
      <c r="I108" s="163" t="s">
        <v>69</v>
      </c>
      <c r="J108" s="163"/>
      <c r="K108" s="163"/>
      <c r="L108" s="163"/>
      <c r="M108" s="163"/>
      <c r="N108" s="135">
        <v>0</v>
      </c>
      <c r="O108" s="93"/>
      <c r="P108" s="37" t="s">
        <v>489</v>
      </c>
    </row>
    <row r="109" spans="2:19" ht="20.100000000000001" customHeight="1">
      <c r="B109" s="417"/>
      <c r="C109" s="418"/>
      <c r="D109" s="114" t="s">
        <v>65</v>
      </c>
      <c r="E109" s="115"/>
      <c r="F109" s="130"/>
      <c r="G109" s="120">
        <v>0</v>
      </c>
      <c r="H109" s="385" t="s">
        <v>489</v>
      </c>
      <c r="I109" s="163" t="s">
        <v>81</v>
      </c>
      <c r="J109" s="163"/>
      <c r="K109" s="163"/>
      <c r="L109" s="163"/>
      <c r="M109" s="163"/>
      <c r="N109" s="135">
        <v>0</v>
      </c>
      <c r="O109" s="93"/>
      <c r="P109" s="37" t="s">
        <v>489</v>
      </c>
    </row>
    <row r="110" spans="2:19" ht="20.100000000000001" customHeight="1">
      <c r="B110" s="417"/>
      <c r="C110" s="418"/>
      <c r="D110" s="116"/>
      <c r="E110" s="117"/>
      <c r="F110" s="132"/>
      <c r="G110" s="123"/>
      <c r="H110" s="387"/>
      <c r="I110" s="163" t="s">
        <v>82</v>
      </c>
      <c r="J110" s="163"/>
      <c r="K110" s="163"/>
      <c r="L110" s="163"/>
      <c r="M110" s="163"/>
      <c r="N110" s="135">
        <v>0</v>
      </c>
      <c r="O110" s="93"/>
      <c r="P110" s="37" t="s">
        <v>489</v>
      </c>
    </row>
    <row r="111" spans="2:19" ht="20.100000000000001" customHeight="1">
      <c r="B111" s="417"/>
      <c r="C111" s="418"/>
      <c r="D111" s="116"/>
      <c r="E111" s="117"/>
      <c r="F111" s="132"/>
      <c r="G111" s="123"/>
      <c r="H111" s="387"/>
      <c r="I111" s="163" t="s">
        <v>83</v>
      </c>
      <c r="J111" s="163"/>
      <c r="K111" s="163"/>
      <c r="L111" s="163"/>
      <c r="M111" s="163"/>
      <c r="N111" s="135">
        <v>0</v>
      </c>
      <c r="O111" s="93"/>
      <c r="P111" s="37" t="s">
        <v>489</v>
      </c>
    </row>
    <row r="112" spans="2:19" ht="39" customHeight="1">
      <c r="B112" s="417"/>
      <c r="C112" s="418"/>
      <c r="D112" s="118"/>
      <c r="E112" s="119"/>
      <c r="F112" s="134"/>
      <c r="G112" s="126"/>
      <c r="H112" s="393"/>
      <c r="I112" s="166" t="s">
        <v>71</v>
      </c>
      <c r="J112" s="168"/>
      <c r="K112" s="410"/>
      <c r="L112" s="170"/>
      <c r="M112" s="411"/>
      <c r="N112" s="135">
        <v>0</v>
      </c>
      <c r="O112" s="93"/>
      <c r="P112" s="37" t="s">
        <v>489</v>
      </c>
    </row>
    <row r="113" spans="2:16" ht="20.100000000000001" customHeight="1">
      <c r="B113" s="417"/>
      <c r="C113" s="418"/>
      <c r="D113" s="166" t="s">
        <v>78</v>
      </c>
      <c r="E113" s="168"/>
      <c r="F113" s="239"/>
      <c r="G113" s="175" t="s">
        <v>2508</v>
      </c>
      <c r="H113" s="175"/>
      <c r="I113" s="175"/>
      <c r="J113" s="175"/>
      <c r="K113" s="175"/>
      <c r="L113" s="175"/>
      <c r="M113" s="175"/>
      <c r="N113" s="175"/>
      <c r="O113" s="135"/>
      <c r="P113" s="176"/>
    </row>
    <row r="114" spans="2:16" ht="20.100000000000001" customHeight="1">
      <c r="B114" s="417"/>
      <c r="C114" s="418"/>
      <c r="D114" s="114" t="s">
        <v>79</v>
      </c>
      <c r="E114" s="115"/>
      <c r="F114" s="130"/>
      <c r="G114" s="120" t="s">
        <v>2507</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2508</v>
      </c>
      <c r="H117" s="175"/>
      <c r="I117" s="175"/>
      <c r="J117" s="175"/>
      <c r="K117" s="175"/>
      <c r="L117" s="175"/>
      <c r="M117" s="175"/>
      <c r="N117" s="175"/>
      <c r="O117" s="135"/>
      <c r="P117" s="176"/>
    </row>
    <row r="118" spans="2:16" ht="20.100000000000001" customHeight="1">
      <c r="B118" s="131"/>
      <c r="C118" s="132"/>
      <c r="D118" s="107" t="s">
        <v>73</v>
      </c>
      <c r="E118" s="99"/>
      <c r="F118" s="100"/>
      <c r="G118" s="175" t="s">
        <v>2508</v>
      </c>
      <c r="H118" s="175"/>
      <c r="I118" s="175"/>
      <c r="J118" s="175"/>
      <c r="K118" s="175"/>
      <c r="L118" s="175"/>
      <c r="M118" s="175"/>
      <c r="N118" s="175"/>
      <c r="O118" s="135"/>
      <c r="P118" s="176"/>
    </row>
    <row r="119" spans="2:16" ht="20.100000000000001" customHeight="1">
      <c r="B119" s="131"/>
      <c r="C119" s="132"/>
      <c r="D119" s="231" t="s">
        <v>74</v>
      </c>
      <c r="E119" s="270"/>
      <c r="F119" s="232"/>
      <c r="G119" s="175" t="s">
        <v>2508</v>
      </c>
      <c r="H119" s="175"/>
      <c r="I119" s="175"/>
      <c r="J119" s="175"/>
      <c r="K119" s="175"/>
      <c r="L119" s="175"/>
      <c r="M119" s="175"/>
      <c r="N119" s="175"/>
      <c r="O119" s="135"/>
      <c r="P119" s="176"/>
    </row>
    <row r="120" spans="2:16" ht="20.100000000000001" customHeight="1">
      <c r="B120" s="131"/>
      <c r="C120" s="132"/>
      <c r="D120" s="166" t="s">
        <v>75</v>
      </c>
      <c r="E120" s="168"/>
      <c r="F120" s="239"/>
      <c r="G120" s="175" t="s">
        <v>2508</v>
      </c>
      <c r="H120" s="175"/>
      <c r="I120" s="175"/>
      <c r="J120" s="175"/>
      <c r="K120" s="175"/>
      <c r="L120" s="175"/>
      <c r="M120" s="175"/>
      <c r="N120" s="175"/>
      <c r="O120" s="135"/>
      <c r="P120" s="176"/>
    </row>
    <row r="121" spans="2:16" ht="20.100000000000001" customHeight="1">
      <c r="B121" s="131"/>
      <c r="C121" s="132"/>
      <c r="D121" s="166" t="s">
        <v>76</v>
      </c>
      <c r="E121" s="168"/>
      <c r="F121" s="239"/>
      <c r="G121" s="175" t="s">
        <v>2508</v>
      </c>
      <c r="H121" s="175"/>
      <c r="I121" s="175"/>
      <c r="J121" s="175"/>
      <c r="K121" s="175"/>
      <c r="L121" s="175"/>
      <c r="M121" s="175"/>
      <c r="N121" s="175"/>
      <c r="O121" s="135"/>
      <c r="P121" s="176"/>
    </row>
    <row r="122" spans="2:16" ht="20.100000000000001" customHeight="1">
      <c r="B122" s="133"/>
      <c r="C122" s="134"/>
      <c r="D122" s="166" t="s">
        <v>77</v>
      </c>
      <c r="E122" s="168"/>
      <c r="F122" s="239"/>
      <c r="G122" s="175" t="s">
        <v>2508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2511</v>
      </c>
      <c r="H123" s="175"/>
      <c r="I123" s="175"/>
      <c r="J123" s="175"/>
      <c r="K123" s="175"/>
      <c r="L123" s="175"/>
      <c r="M123" s="175"/>
      <c r="N123" s="175"/>
      <c r="O123" s="135"/>
      <c r="P123" s="176"/>
    </row>
    <row r="124" spans="2:16" ht="20.100000000000001" customHeight="1">
      <c r="B124" s="131"/>
      <c r="C124" s="132"/>
      <c r="D124" s="107" t="s">
        <v>443</v>
      </c>
      <c r="E124" s="99"/>
      <c r="F124" s="100"/>
      <c r="G124" s="175" t="s">
        <v>2512</v>
      </c>
      <c r="H124" s="175"/>
      <c r="I124" s="175"/>
      <c r="J124" s="175"/>
      <c r="K124" s="175"/>
      <c r="L124" s="175"/>
      <c r="M124" s="175"/>
      <c r="N124" s="175"/>
      <c r="O124" s="135"/>
      <c r="P124" s="176"/>
    </row>
    <row r="125" spans="2:16" ht="20.100000000000001" customHeight="1">
      <c r="B125" s="131"/>
      <c r="C125" s="132"/>
      <c r="D125" s="231" t="s">
        <v>444</v>
      </c>
      <c r="E125" s="270"/>
      <c r="F125" s="232"/>
      <c r="G125" s="175" t="s">
        <v>2513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t="s">
        <v>2513</v>
      </c>
      <c r="H127" s="175"/>
      <c r="I127" s="175"/>
      <c r="J127" s="175"/>
      <c r="K127" s="175"/>
      <c r="L127" s="175"/>
      <c r="M127" s="175"/>
      <c r="N127" s="175"/>
      <c r="O127" s="135"/>
      <c r="P127" s="176"/>
    </row>
    <row r="128" spans="2:16" ht="57.75" customHeight="1" thickBot="1">
      <c r="B128" s="183" t="s">
        <v>71</v>
      </c>
      <c r="C128" s="184"/>
      <c r="D128" s="315" t="s">
        <v>2552</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2529</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2514</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2514</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2514</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2514</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2514</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2523</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t="s">
        <v>2530</v>
      </c>
      <c r="K181" s="170"/>
      <c r="L181" s="170"/>
      <c r="M181" s="170"/>
      <c r="N181" s="170"/>
      <c r="O181" s="170"/>
      <c r="P181" s="171"/>
    </row>
    <row r="182" spans="2:20" ht="39.950000000000003" customHeight="1">
      <c r="B182" s="83" t="s">
        <v>105</v>
      </c>
      <c r="C182" s="84"/>
      <c r="D182" s="284">
        <v>1</v>
      </c>
      <c r="E182" s="361"/>
      <c r="F182" s="163" t="s">
        <v>5</v>
      </c>
      <c r="G182" s="163"/>
      <c r="H182" s="163"/>
      <c r="I182" s="101" t="s">
        <v>2531</v>
      </c>
      <c r="J182" s="102"/>
      <c r="K182" s="102"/>
      <c r="L182" s="102"/>
      <c r="M182" s="102"/>
      <c r="N182" s="102"/>
      <c r="O182" s="103"/>
      <c r="P182" s="104"/>
    </row>
    <row r="183" spans="2:20" ht="39.950000000000003" customHeight="1">
      <c r="B183" s="85"/>
      <c r="C183" s="86"/>
      <c r="D183" s="284"/>
      <c r="E183" s="361"/>
      <c r="F183" s="163" t="s">
        <v>107</v>
      </c>
      <c r="G183" s="163"/>
      <c r="H183" s="163"/>
      <c r="I183" s="101" t="s">
        <v>2532</v>
      </c>
      <c r="J183" s="102"/>
      <c r="K183" s="102"/>
      <c r="L183" s="102"/>
      <c r="M183" s="102"/>
      <c r="N183" s="102"/>
      <c r="O183" s="103"/>
      <c r="P183" s="104"/>
    </row>
    <row r="184" spans="2:20" ht="79.5" customHeight="1">
      <c r="B184" s="85"/>
      <c r="C184" s="86"/>
      <c r="D184" s="284"/>
      <c r="E184" s="361"/>
      <c r="F184" s="163" t="s">
        <v>108</v>
      </c>
      <c r="G184" s="163"/>
      <c r="H184" s="163"/>
      <c r="I184" s="101" t="s">
        <v>2533</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2534</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c r="J197" s="102"/>
      <c r="K197" s="102"/>
      <c r="L197" s="102"/>
      <c r="M197" s="102"/>
      <c r="N197" s="102"/>
      <c r="O197" s="103"/>
      <c r="P197" s="104"/>
    </row>
    <row r="198" spans="2:16" ht="39.950000000000003" customHeight="1">
      <c r="B198" s="85"/>
      <c r="C198" s="86"/>
      <c r="D198" s="386"/>
      <c r="E198" s="387"/>
      <c r="F198" s="163" t="s">
        <v>107</v>
      </c>
      <c r="G198" s="163"/>
      <c r="H198" s="163"/>
      <c r="I198" s="101"/>
      <c r="J198" s="102"/>
      <c r="K198" s="102"/>
      <c r="L198" s="102"/>
      <c r="M198" s="102"/>
      <c r="N198" s="102"/>
      <c r="O198" s="103"/>
      <c r="P198" s="104"/>
    </row>
    <row r="199" spans="2:16" ht="39.950000000000003" customHeight="1">
      <c r="B199" s="85"/>
      <c r="C199" s="86"/>
      <c r="D199" s="386"/>
      <c r="E199" s="387"/>
      <c r="F199" s="165" t="s">
        <v>109</v>
      </c>
      <c r="G199" s="165"/>
      <c r="H199" s="165"/>
      <c r="I199" s="101"/>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2507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2508</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2553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2536</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2537</v>
      </c>
      <c r="K233" s="170"/>
      <c r="L233" s="170"/>
      <c r="M233" s="170"/>
      <c r="N233" s="170"/>
      <c r="O233" s="170"/>
      <c r="P233" s="171"/>
    </row>
    <row r="234" spans="1:20" ht="20.100000000000001" customHeight="1">
      <c r="B234" s="164" t="s">
        <v>131</v>
      </c>
      <c r="C234" s="163"/>
      <c r="D234" s="163"/>
      <c r="E234" s="163"/>
      <c r="F234" s="135">
        <v>4</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v>0.2</v>
      </c>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4</v>
      </c>
      <c r="F247" s="364"/>
      <c r="G247" s="364"/>
      <c r="H247" s="175">
        <v>3</v>
      </c>
      <c r="I247" s="175"/>
      <c r="J247" s="175"/>
      <c r="K247" s="175">
        <v>1</v>
      </c>
      <c r="L247" s="175"/>
      <c r="M247" s="175"/>
      <c r="N247" s="175">
        <v>3.2</v>
      </c>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f>IF(OR($H$253&lt;&gt;"",$K$253&lt;&gt;""),SUM($H$253,$K$253),"")</f>
        <v>1</v>
      </c>
      <c r="F253" s="364"/>
      <c r="G253" s="364"/>
      <c r="H253" s="175"/>
      <c r="I253" s="175"/>
      <c r="J253" s="175"/>
      <c r="K253" s="175">
        <v>1</v>
      </c>
      <c r="L253" s="175"/>
      <c r="M253" s="175"/>
      <c r="N253" s="175"/>
      <c r="O253" s="135"/>
      <c r="P253" s="176"/>
    </row>
    <row r="254" spans="2:16" ht="20.100000000000001" customHeight="1">
      <c r="B254" s="164" t="s">
        <v>149</v>
      </c>
      <c r="C254" s="163"/>
      <c r="D254" s="163"/>
      <c r="E254" s="364">
        <f>IF(OR($H$254&lt;&gt;"",$K$254&lt;&gt;""),SUM($H$254,$K$254),"")</f>
        <v>1</v>
      </c>
      <c r="F254" s="364"/>
      <c r="G254" s="364"/>
      <c r="H254" s="175"/>
      <c r="I254" s="175"/>
      <c r="J254" s="175"/>
      <c r="K254" s="175">
        <v>1</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2</v>
      </c>
      <c r="H265" s="364"/>
      <c r="I265" s="364"/>
      <c r="J265" s="175">
        <v>1</v>
      </c>
      <c r="K265" s="175"/>
      <c r="L265" s="175"/>
      <c r="M265" s="175">
        <v>1</v>
      </c>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f>IF(OR($J$267&lt;&gt;"",$M$267&lt;&gt;""),SUM($J$267,$M$267),"")</f>
        <v>2</v>
      </c>
      <c r="H267" s="364"/>
      <c r="I267" s="364"/>
      <c r="J267" s="175">
        <v>2</v>
      </c>
      <c r="K267" s="175"/>
      <c r="L267" s="175"/>
      <c r="M267" s="175"/>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22</v>
      </c>
      <c r="H283" s="47" t="s">
        <v>501</v>
      </c>
      <c r="I283" s="29">
        <v>0</v>
      </c>
      <c r="J283" s="47" t="s">
        <v>502</v>
      </c>
      <c r="K283" s="48" t="s">
        <v>447</v>
      </c>
      <c r="L283" s="29">
        <v>6</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2508</v>
      </c>
      <c r="M301" s="190"/>
      <c r="N301" s="190"/>
      <c r="O301" s="190"/>
      <c r="P301" s="191"/>
    </row>
    <row r="302" spans="2:20" ht="20.100000000000001" customHeight="1">
      <c r="B302" s="341"/>
      <c r="C302" s="342"/>
      <c r="D302" s="342"/>
      <c r="E302" s="342"/>
      <c r="F302" s="343"/>
      <c r="G302" s="114" t="s">
        <v>453</v>
      </c>
      <c r="H302" s="130"/>
      <c r="I302" s="135" t="s">
        <v>2507</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2</v>
      </c>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1</v>
      </c>
      <c r="J316" s="28">
        <v>1</v>
      </c>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2515</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2516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2523</v>
      </c>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2517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v>7</v>
      </c>
      <c r="K332" s="93"/>
      <c r="L332" s="93"/>
      <c r="M332" s="168" t="s">
        <v>456</v>
      </c>
      <c r="N332" s="168"/>
      <c r="O332" s="168"/>
      <c r="P332" s="194"/>
      <c r="S332" s="15" t="str">
        <f>IF(F330=MST!CI6,IF(J332="","未記入",""),"")</f>
        <v/>
      </c>
    </row>
    <row r="333" spans="2:20" ht="120" customHeight="1">
      <c r="B333" s="162" t="s">
        <v>200</v>
      </c>
      <c r="C333" s="163"/>
      <c r="D333" s="163" t="s">
        <v>201</v>
      </c>
      <c r="E333" s="163"/>
      <c r="F333" s="101" t="s">
        <v>2555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v>4</v>
      </c>
      <c r="J338" s="175"/>
      <c r="K338" s="175"/>
      <c r="L338" s="175"/>
      <c r="M338" s="135">
        <v>1</v>
      </c>
      <c r="N338" s="93"/>
      <c r="O338" s="93"/>
      <c r="P338" s="136"/>
    </row>
    <row r="339" spans="2:17" ht="20.100000000000001" customHeight="1">
      <c r="B339" s="164"/>
      <c r="C339" s="163"/>
      <c r="D339" s="163"/>
      <c r="E339" s="166" t="s">
        <v>214</v>
      </c>
      <c r="F339" s="168"/>
      <c r="G339" s="168"/>
      <c r="H339" s="239"/>
      <c r="I339" s="135">
        <v>95</v>
      </c>
      <c r="J339" s="93"/>
      <c r="K339" s="93"/>
      <c r="L339" s="55" t="s">
        <v>495</v>
      </c>
      <c r="M339" s="135">
        <v>88</v>
      </c>
      <c r="N339" s="93"/>
      <c r="O339" s="93"/>
      <c r="P339" s="40" t="s">
        <v>495</v>
      </c>
    </row>
    <row r="340" spans="2:17" ht="20.100000000000001" customHeight="1">
      <c r="B340" s="164" t="s">
        <v>45</v>
      </c>
      <c r="C340" s="163"/>
      <c r="D340" s="163"/>
      <c r="E340" s="166" t="s">
        <v>215</v>
      </c>
      <c r="F340" s="168"/>
      <c r="G340" s="168"/>
      <c r="H340" s="239"/>
      <c r="I340" s="135">
        <v>7</v>
      </c>
      <c r="J340" s="93"/>
      <c r="K340" s="93"/>
      <c r="L340" s="55" t="s">
        <v>487</v>
      </c>
      <c r="M340" s="135">
        <v>7</v>
      </c>
      <c r="N340" s="93"/>
      <c r="O340" s="93"/>
      <c r="P340" s="40" t="s">
        <v>487</v>
      </c>
    </row>
    <row r="341" spans="2:17" ht="20.100000000000001" customHeight="1">
      <c r="B341" s="164"/>
      <c r="C341" s="163"/>
      <c r="D341" s="163"/>
      <c r="E341" s="166" t="s">
        <v>216</v>
      </c>
      <c r="F341" s="168"/>
      <c r="G341" s="168"/>
      <c r="H341" s="239"/>
      <c r="I341" s="175"/>
      <c r="J341" s="175"/>
      <c r="K341" s="175"/>
      <c r="L341" s="175"/>
      <c r="M341" s="176"/>
      <c r="N341" s="314"/>
      <c r="O341" s="314"/>
      <c r="P341" s="314"/>
      <c r="Q341" s="12"/>
    </row>
    <row r="342" spans="2:17" ht="20.100000000000001" customHeight="1">
      <c r="B342" s="164"/>
      <c r="C342" s="163"/>
      <c r="D342" s="163"/>
      <c r="E342" s="166" t="s">
        <v>58</v>
      </c>
      <c r="F342" s="168"/>
      <c r="G342" s="168"/>
      <c r="H342" s="239"/>
      <c r="I342" s="175"/>
      <c r="J342" s="175"/>
      <c r="K342" s="175"/>
      <c r="L342" s="175"/>
      <c r="M342" s="176"/>
      <c r="N342" s="314"/>
      <c r="O342" s="314"/>
      <c r="P342" s="314"/>
      <c r="Q342" s="12"/>
    </row>
    <row r="343" spans="2:17" ht="20.100000000000001" customHeight="1">
      <c r="B343" s="164"/>
      <c r="C343" s="163"/>
      <c r="D343" s="163"/>
      <c r="E343" s="166" t="s">
        <v>217</v>
      </c>
      <c r="F343" s="168"/>
      <c r="G343" s="168"/>
      <c r="H343" s="239"/>
      <c r="I343" s="175"/>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150000</v>
      </c>
      <c r="J346" s="93"/>
      <c r="K346" s="93"/>
      <c r="L346" s="50" t="s">
        <v>496</v>
      </c>
      <c r="M346" s="311">
        <v>150000</v>
      </c>
      <c r="N346" s="93"/>
      <c r="O346" s="93"/>
      <c r="P346" s="37" t="s">
        <v>496</v>
      </c>
    </row>
    <row r="347" spans="2:17" ht="20.100000000000001" customHeight="1">
      <c r="B347" s="188"/>
      <c r="C347" s="166" t="s">
        <v>209</v>
      </c>
      <c r="D347" s="168"/>
      <c r="E347" s="168"/>
      <c r="F347" s="168"/>
      <c r="G347" s="168"/>
      <c r="H347" s="239"/>
      <c r="I347" s="311">
        <v>15000</v>
      </c>
      <c r="J347" s="93"/>
      <c r="K347" s="93"/>
      <c r="L347" s="50" t="s">
        <v>496</v>
      </c>
      <c r="M347" s="311">
        <v>15000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50000</v>
      </c>
      <c r="J349" s="93"/>
      <c r="K349" s="93"/>
      <c r="L349" s="50" t="s">
        <v>496</v>
      </c>
      <c r="M349" s="311">
        <v>50000</v>
      </c>
      <c r="N349" s="93"/>
      <c r="O349" s="93"/>
      <c r="P349" s="37" t="s">
        <v>496</v>
      </c>
    </row>
    <row r="350" spans="2:17" ht="20.100000000000001" customHeight="1">
      <c r="B350" s="164"/>
      <c r="C350" s="312"/>
      <c r="D350" s="312"/>
      <c r="E350" s="166" t="s">
        <v>221</v>
      </c>
      <c r="F350" s="168"/>
      <c r="G350" s="168"/>
      <c r="H350" s="239"/>
      <c r="I350" s="311">
        <v>35000</v>
      </c>
      <c r="J350" s="93"/>
      <c r="K350" s="93"/>
      <c r="L350" s="50" t="s">
        <v>496</v>
      </c>
      <c r="M350" s="311">
        <v>35000</v>
      </c>
      <c r="N350" s="93"/>
      <c r="O350" s="93"/>
      <c r="P350" s="37" t="s">
        <v>496</v>
      </c>
    </row>
    <row r="351" spans="2:17" ht="20.100000000000001" customHeight="1">
      <c r="B351" s="164"/>
      <c r="C351" s="312"/>
      <c r="D351" s="312"/>
      <c r="E351" s="166" t="s">
        <v>222</v>
      </c>
      <c r="F351" s="168"/>
      <c r="G351" s="168"/>
      <c r="H351" s="239"/>
      <c r="I351" s="311">
        <v>30000</v>
      </c>
      <c r="J351" s="93"/>
      <c r="K351" s="93"/>
      <c r="L351" s="50" t="s">
        <v>496</v>
      </c>
      <c r="M351" s="311">
        <v>30000</v>
      </c>
      <c r="N351" s="93"/>
      <c r="O351" s="93"/>
      <c r="P351" s="37" t="s">
        <v>496</v>
      </c>
    </row>
    <row r="352" spans="2:17" ht="20.100000000000001" customHeight="1">
      <c r="B352" s="164"/>
      <c r="C352" s="312"/>
      <c r="D352" s="312"/>
      <c r="E352" s="166" t="s">
        <v>223</v>
      </c>
      <c r="F352" s="168"/>
      <c r="G352" s="168"/>
      <c r="H352" s="239"/>
      <c r="I352" s="311">
        <v>20000</v>
      </c>
      <c r="J352" s="93"/>
      <c r="K352" s="93"/>
      <c r="L352" s="50" t="s">
        <v>496</v>
      </c>
      <c r="M352" s="311">
        <v>20000</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2518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2519</v>
      </c>
      <c r="H362" s="170"/>
      <c r="I362" s="170"/>
      <c r="J362" s="170"/>
      <c r="K362" s="170"/>
      <c r="L362" s="170"/>
      <c r="M362" s="170"/>
      <c r="N362" s="170"/>
      <c r="O362" s="170"/>
      <c r="P362" s="171"/>
    </row>
    <row r="363" spans="2:20" ht="120" customHeight="1">
      <c r="B363" s="293" t="s">
        <v>221</v>
      </c>
      <c r="C363" s="168"/>
      <c r="D363" s="168"/>
      <c r="E363" s="168"/>
      <c r="F363" s="239"/>
      <c r="G363" s="169" t="s">
        <v>2520</v>
      </c>
      <c r="H363" s="170"/>
      <c r="I363" s="170"/>
      <c r="J363" s="170"/>
      <c r="K363" s="170"/>
      <c r="L363" s="170"/>
      <c r="M363" s="170"/>
      <c r="N363" s="170"/>
      <c r="O363" s="170"/>
      <c r="P363" s="171"/>
    </row>
    <row r="364" spans="2:20" ht="120" customHeight="1">
      <c r="B364" s="293" t="s">
        <v>220</v>
      </c>
      <c r="C364" s="168"/>
      <c r="D364" s="168"/>
      <c r="E364" s="168"/>
      <c r="F364" s="239"/>
      <c r="G364" s="169" t="s">
        <v>2521</v>
      </c>
      <c r="H364" s="170"/>
      <c r="I364" s="170"/>
      <c r="J364" s="170"/>
      <c r="K364" s="170"/>
      <c r="L364" s="170"/>
      <c r="M364" s="170"/>
      <c r="N364" s="170"/>
      <c r="O364" s="170"/>
      <c r="P364" s="171"/>
    </row>
    <row r="365" spans="2:20" ht="120" customHeight="1">
      <c r="B365" s="293" t="s">
        <v>223</v>
      </c>
      <c r="C365" s="168"/>
      <c r="D365" s="168"/>
      <c r="E365" s="168"/>
      <c r="F365" s="239"/>
      <c r="G365" s="169" t="s">
        <v>2522</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c r="I393" s="190"/>
      <c r="J393" s="190"/>
      <c r="K393" s="190"/>
      <c r="L393" s="190"/>
      <c r="M393" s="190"/>
      <c r="N393" s="190"/>
      <c r="O393" s="190"/>
      <c r="P393" s="49" t="s">
        <v>492</v>
      </c>
    </row>
    <row r="394" spans="1:20" ht="20.100000000000001" customHeight="1">
      <c r="B394" s="277"/>
      <c r="C394" s="278"/>
      <c r="D394" s="163" t="s">
        <v>249</v>
      </c>
      <c r="E394" s="163"/>
      <c r="F394" s="163"/>
      <c r="G394" s="163"/>
      <c r="H394" s="135">
        <v>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c r="I396" s="93"/>
      <c r="J396" s="93"/>
      <c r="K396" s="93"/>
      <c r="L396" s="93"/>
      <c r="M396" s="93"/>
      <c r="N396" s="93"/>
      <c r="O396" s="93"/>
      <c r="P396" s="37" t="s">
        <v>494</v>
      </c>
    </row>
    <row r="397" spans="1:20" ht="20.100000000000001" customHeight="1">
      <c r="B397" s="164"/>
      <c r="C397" s="163"/>
      <c r="D397" s="163" t="s">
        <v>252</v>
      </c>
      <c r="E397" s="163"/>
      <c r="F397" s="163"/>
      <c r="G397" s="163"/>
      <c r="H397" s="135"/>
      <c r="I397" s="93"/>
      <c r="J397" s="93"/>
      <c r="K397" s="93"/>
      <c r="L397" s="93"/>
      <c r="M397" s="93"/>
      <c r="N397" s="93"/>
      <c r="O397" s="93"/>
      <c r="P397" s="37" t="s">
        <v>494</v>
      </c>
    </row>
    <row r="398" spans="1:20" ht="20.100000000000001" customHeight="1">
      <c r="B398" s="164"/>
      <c r="C398" s="163"/>
      <c r="D398" s="163" t="s">
        <v>253</v>
      </c>
      <c r="E398" s="163"/>
      <c r="F398" s="163"/>
      <c r="G398" s="163"/>
      <c r="H398" s="135">
        <v>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c r="I403" s="93"/>
      <c r="J403" s="93"/>
      <c r="K403" s="93"/>
      <c r="L403" s="93"/>
      <c r="M403" s="93"/>
      <c r="N403" s="93"/>
      <c r="O403" s="93"/>
      <c r="P403" s="37" t="s">
        <v>494</v>
      </c>
    </row>
    <row r="404" spans="2:20" ht="20.100000000000001" customHeight="1">
      <c r="B404" s="262"/>
      <c r="C404" s="263"/>
      <c r="D404" s="163" t="s">
        <v>259</v>
      </c>
      <c r="E404" s="163"/>
      <c r="F404" s="163"/>
      <c r="G404" s="163"/>
      <c r="H404" s="135"/>
      <c r="I404" s="93"/>
      <c r="J404" s="93"/>
      <c r="K404" s="93"/>
      <c r="L404" s="93"/>
      <c r="M404" s="93"/>
      <c r="N404" s="93"/>
      <c r="O404" s="93"/>
      <c r="P404" s="37" t="s">
        <v>494</v>
      </c>
    </row>
    <row r="405" spans="2:20" ht="20.100000000000001" customHeight="1">
      <c r="B405" s="262"/>
      <c r="C405" s="263"/>
      <c r="D405" s="163" t="s">
        <v>260</v>
      </c>
      <c r="E405" s="163"/>
      <c r="F405" s="163"/>
      <c r="G405" s="163"/>
      <c r="H405" s="135">
        <v>2</v>
      </c>
      <c r="I405" s="93"/>
      <c r="J405" s="93"/>
      <c r="K405" s="93"/>
      <c r="L405" s="93"/>
      <c r="M405" s="93"/>
      <c r="N405" s="93"/>
      <c r="O405" s="93"/>
      <c r="P405" s="37" t="s">
        <v>494</v>
      </c>
    </row>
    <row r="406" spans="2:20" ht="20.100000000000001" customHeight="1">
      <c r="B406" s="264"/>
      <c r="C406" s="265"/>
      <c r="D406" s="163" t="s">
        <v>261</v>
      </c>
      <c r="E406" s="163"/>
      <c r="F406" s="163"/>
      <c r="G406" s="163"/>
      <c r="H406" s="135"/>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c r="I408" s="93"/>
      <c r="J408" s="93"/>
      <c r="K408" s="93"/>
      <c r="L408" s="93"/>
      <c r="M408" s="93"/>
      <c r="N408" s="93"/>
      <c r="O408" s="93"/>
      <c r="P408" s="37" t="s">
        <v>494</v>
      </c>
    </row>
    <row r="409" spans="2:20" ht="20.100000000000001" customHeight="1">
      <c r="B409" s="164"/>
      <c r="C409" s="163"/>
      <c r="D409" s="163" t="s">
        <v>264</v>
      </c>
      <c r="E409" s="163"/>
      <c r="F409" s="163"/>
      <c r="G409" s="163"/>
      <c r="H409" s="135"/>
      <c r="I409" s="93"/>
      <c r="J409" s="93"/>
      <c r="K409" s="93"/>
      <c r="L409" s="93"/>
      <c r="M409" s="93"/>
      <c r="N409" s="93"/>
      <c r="O409" s="93"/>
      <c r="P409" s="37" t="s">
        <v>494</v>
      </c>
    </row>
    <row r="410" spans="2:20" ht="20.100000000000001" customHeight="1">
      <c r="B410" s="164"/>
      <c r="C410" s="163"/>
      <c r="D410" s="163" t="s">
        <v>265</v>
      </c>
      <c r="E410" s="163"/>
      <c r="F410" s="163"/>
      <c r="G410" s="163"/>
      <c r="H410" s="135">
        <v>1</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91</v>
      </c>
      <c r="I415" s="190"/>
      <c r="J415" s="190"/>
      <c r="K415" s="190"/>
      <c r="L415" s="190"/>
      <c r="M415" s="190"/>
      <c r="N415" s="190"/>
      <c r="O415" s="190"/>
      <c r="P415" s="49" t="s">
        <v>500</v>
      </c>
    </row>
    <row r="416" spans="2:20" ht="20.100000000000001" customHeight="1">
      <c r="B416" s="164" t="s">
        <v>270</v>
      </c>
      <c r="C416" s="163"/>
      <c r="D416" s="163"/>
      <c r="E416" s="163"/>
      <c r="F416" s="163"/>
      <c r="G416" s="163"/>
      <c r="H416" s="135">
        <v>3</v>
      </c>
      <c r="I416" s="93"/>
      <c r="J416" s="93"/>
      <c r="K416" s="93"/>
      <c r="L416" s="93"/>
      <c r="M416" s="93"/>
      <c r="N416" s="93"/>
      <c r="O416" s="93"/>
      <c r="P416" s="37" t="s">
        <v>492</v>
      </c>
    </row>
    <row r="417" spans="2:20" ht="20.100000000000001" customHeight="1">
      <c r="B417" s="164" t="s">
        <v>271</v>
      </c>
      <c r="C417" s="163"/>
      <c r="D417" s="163"/>
      <c r="E417" s="163"/>
      <c r="F417" s="163"/>
      <c r="G417" s="163"/>
      <c r="H417" s="135">
        <v>0.75</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1</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2541</v>
      </c>
      <c r="I437" s="170"/>
      <c r="J437" s="170"/>
      <c r="K437" s="170"/>
      <c r="L437" s="170"/>
      <c r="M437" s="170"/>
      <c r="N437" s="170"/>
      <c r="O437" s="170"/>
      <c r="P437" s="171"/>
    </row>
    <row r="438" spans="1:20" ht="20.100000000000001" customHeight="1">
      <c r="B438" s="245"/>
      <c r="C438" s="166" t="s">
        <v>14</v>
      </c>
      <c r="D438" s="168"/>
      <c r="E438" s="168"/>
      <c r="F438" s="168"/>
      <c r="G438" s="239"/>
      <c r="H438" s="89" t="s">
        <v>2538</v>
      </c>
      <c r="I438" s="90"/>
      <c r="J438" s="35" t="s">
        <v>484</v>
      </c>
      <c r="K438" s="90" t="s">
        <v>2539</v>
      </c>
      <c r="L438" s="90"/>
      <c r="M438" s="35" t="s">
        <v>484</v>
      </c>
      <c r="N438" s="90" t="s">
        <v>2540</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t="s">
        <v>2542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2554</v>
      </c>
      <c r="M475" s="102"/>
      <c r="N475" s="102"/>
      <c r="O475" s="103"/>
      <c r="P475" s="104"/>
    </row>
    <row r="476" spans="2:20" ht="20.100000000000001" customHeight="1">
      <c r="B476" s="129" t="s">
        <v>291</v>
      </c>
      <c r="C476" s="115"/>
      <c r="D476" s="115"/>
      <c r="E476" s="115"/>
      <c r="F476" s="115"/>
      <c r="G476" s="130"/>
      <c r="H476" s="175" t="s">
        <v>2508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2543</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2507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2544</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2545</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2545</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2545</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2545</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2546</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2547</v>
      </c>
      <c r="I507" s="199"/>
      <c r="J507" s="199"/>
      <c r="K507" s="199"/>
      <c r="L507" s="199"/>
      <c r="M507" s="199"/>
      <c r="N507" s="199"/>
      <c r="O507" s="199"/>
      <c r="P507" s="200"/>
      <c r="S507" s="174"/>
      <c r="T507" s="174"/>
    </row>
    <row r="508" spans="1:20" ht="20.100000000000001" customHeight="1">
      <c r="B508" s="162" t="s">
        <v>302</v>
      </c>
      <c r="C508" s="163"/>
      <c r="D508" s="163"/>
      <c r="E508" s="163"/>
      <c r="F508" s="135" t="s">
        <v>2507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2551</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2548</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2549</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2550</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2524</v>
      </c>
      <c r="K4" s="480"/>
      <c r="L4" s="480"/>
      <c r="M4" s="479" t="s">
        <v>2525</v>
      </c>
      <c r="N4" s="480"/>
      <c r="O4" s="480"/>
      <c r="P4" s="480"/>
      <c r="Q4" s="480"/>
      <c r="R4" s="65" t="s">
        <v>2523</v>
      </c>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2524</v>
      </c>
      <c r="K49" s="480"/>
      <c r="L49" s="480"/>
      <c r="M49" s="479" t="s">
        <v>2526</v>
      </c>
      <c r="N49" s="480"/>
      <c r="O49" s="480"/>
      <c r="P49" s="480"/>
      <c r="Q49" s="480"/>
      <c r="R49" s="65" t="s">
        <v>2523</v>
      </c>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Y9" sqref="Y9:AA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c r="AF2" s="549"/>
      <c r="AG2" s="549"/>
      <c r="AH2" s="549"/>
      <c r="AI2" s="549"/>
      <c r="AJ2" s="549"/>
      <c r="AK2" s="549"/>
      <c r="AL2" s="549"/>
      <c r="AM2" s="549"/>
      <c r="AN2" s="550"/>
      <c r="AQ2" s="15" t="str">
        <f>IF($AE$2="","未記入","")</f>
        <v>未記入</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c r="Q7" s="521"/>
      <c r="R7" s="521"/>
      <c r="S7" s="521"/>
      <c r="T7" s="521"/>
      <c r="U7" s="522"/>
      <c r="V7" s="561"/>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c r="K8" s="524"/>
      <c r="L8" s="524"/>
      <c r="M8" s="524"/>
      <c r="N8" s="524"/>
      <c r="O8" s="525"/>
      <c r="P8" s="523"/>
      <c r="Q8" s="524"/>
      <c r="R8" s="524"/>
      <c r="S8" s="524"/>
      <c r="T8" s="524"/>
      <c r="U8" s="525"/>
      <c r="V8" s="519"/>
      <c r="W8" s="519"/>
      <c r="X8" s="519"/>
      <c r="Y8" s="519"/>
      <c r="Z8" s="519"/>
      <c r="AA8" s="519"/>
      <c r="AB8" s="553"/>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c r="Q9" s="524"/>
      <c r="R9" s="524"/>
      <c r="S9" s="524"/>
      <c r="T9" s="524"/>
      <c r="U9" s="525"/>
      <c r="V9" s="519"/>
      <c r="W9" s="519"/>
      <c r="X9" s="519"/>
      <c r="Y9" s="519"/>
      <c r="Z9" s="519"/>
      <c r="AA9" s="519"/>
      <c r="AB9" s="553"/>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c r="K10" s="524"/>
      <c r="L10" s="524"/>
      <c r="M10" s="524"/>
      <c r="N10" s="524"/>
      <c r="O10" s="525"/>
      <c r="P10" s="523"/>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c r="K11" s="524"/>
      <c r="L11" s="524"/>
      <c r="M11" s="524"/>
      <c r="N11" s="524"/>
      <c r="O11" s="525"/>
      <c r="P11" s="523"/>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c r="K12" s="524"/>
      <c r="L12" s="524"/>
      <c r="M12" s="524"/>
      <c r="N12" s="524"/>
      <c r="O12" s="525"/>
      <c r="P12" s="523"/>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c r="K13" s="524"/>
      <c r="L13" s="524"/>
      <c r="M13" s="524"/>
      <c r="N13" s="524"/>
      <c r="O13" s="525"/>
      <c r="P13" s="523"/>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c r="K14" s="527"/>
      <c r="L14" s="527"/>
      <c r="M14" s="527"/>
      <c r="N14" s="527"/>
      <c r="O14" s="528"/>
      <c r="P14" s="526"/>
      <c r="Q14" s="527"/>
      <c r="R14" s="527"/>
      <c r="S14" s="527"/>
      <c r="T14" s="527"/>
      <c r="U14" s="528"/>
      <c r="V14" s="556"/>
      <c r="W14" s="556"/>
      <c r="X14" s="556"/>
      <c r="Y14" s="556"/>
      <c r="Z14" s="556"/>
      <c r="AA14" s="556"/>
      <c r="AB14" s="562"/>
      <c r="AC14" s="563"/>
      <c r="AD14" s="563"/>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c r="K16" s="521"/>
      <c r="L16" s="521"/>
      <c r="M16" s="521"/>
      <c r="N16" s="521"/>
      <c r="O16" s="522"/>
      <c r="P16" s="520"/>
      <c r="Q16" s="521"/>
      <c r="R16" s="521"/>
      <c r="S16" s="521"/>
      <c r="T16" s="521"/>
      <c r="U16" s="522"/>
      <c r="V16" s="561"/>
      <c r="W16" s="561"/>
      <c r="X16" s="561"/>
      <c r="Y16" s="561"/>
      <c r="Z16" s="561"/>
      <c r="AA16" s="561"/>
      <c r="AB16" s="559"/>
      <c r="AC16" s="560"/>
      <c r="AD16" s="560"/>
      <c r="AE16" s="559"/>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c r="K17" s="524"/>
      <c r="L17" s="524"/>
      <c r="M17" s="524"/>
      <c r="N17" s="524"/>
      <c r="O17" s="525"/>
      <c r="P17" s="523"/>
      <c r="Q17" s="524"/>
      <c r="R17" s="524"/>
      <c r="S17" s="524"/>
      <c r="T17" s="524"/>
      <c r="U17" s="525"/>
      <c r="V17" s="519"/>
      <c r="W17" s="519"/>
      <c r="X17" s="519"/>
      <c r="Y17" s="519"/>
      <c r="Z17" s="519"/>
      <c r="AA17" s="519"/>
      <c r="AB17" s="553"/>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c r="K18" s="524"/>
      <c r="L18" s="524"/>
      <c r="M18" s="524"/>
      <c r="N18" s="524"/>
      <c r="O18" s="525"/>
      <c r="P18" s="523"/>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c r="K19" s="524"/>
      <c r="L19" s="524"/>
      <c r="M19" s="524"/>
      <c r="N19" s="524"/>
      <c r="O19" s="525"/>
      <c r="P19" s="523"/>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c r="Q22" s="524"/>
      <c r="R22" s="524"/>
      <c r="S22" s="524"/>
      <c r="T22" s="524"/>
      <c r="U22" s="525"/>
      <c r="V22" s="519"/>
      <c r="W22" s="519"/>
      <c r="X22" s="519"/>
      <c r="Y22" s="519"/>
      <c r="Z22" s="519"/>
      <c r="AA22" s="519"/>
      <c r="AB22" s="553"/>
      <c r="AC22" s="554"/>
      <c r="AD22" s="554"/>
      <c r="AE22" s="553"/>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c r="K23" s="524"/>
      <c r="L23" s="524"/>
      <c r="M23" s="524"/>
      <c r="N23" s="524"/>
      <c r="O23" s="525"/>
      <c r="P23" s="523"/>
      <c r="Q23" s="524"/>
      <c r="R23" s="524"/>
      <c r="S23" s="524"/>
      <c r="T23" s="524"/>
      <c r="U23" s="525"/>
      <c r="V23" s="519"/>
      <c r="W23" s="519"/>
      <c r="X23" s="519"/>
      <c r="Y23" s="519"/>
      <c r="Z23" s="519"/>
      <c r="AA23" s="519"/>
      <c r="AB23" s="553"/>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c r="K24" s="524"/>
      <c r="L24" s="524"/>
      <c r="M24" s="524"/>
      <c r="N24" s="524"/>
      <c r="O24" s="525"/>
      <c r="P24" s="523"/>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c r="Q27" s="521"/>
      <c r="R27" s="521"/>
      <c r="S27" s="521"/>
      <c r="T27" s="521"/>
      <c r="U27" s="522"/>
      <c r="V27" s="561"/>
      <c r="W27" s="561"/>
      <c r="X27" s="561"/>
      <c r="Y27" s="561"/>
      <c r="Z27" s="561"/>
      <c r="AA27" s="561"/>
      <c r="AB27" s="559"/>
      <c r="AC27" s="560"/>
      <c r="AD27" s="560"/>
      <c r="AE27" s="559"/>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c r="K28" s="524"/>
      <c r="L28" s="524"/>
      <c r="M28" s="524"/>
      <c r="N28" s="524"/>
      <c r="O28" s="525"/>
      <c r="P28" s="523"/>
      <c r="Q28" s="524"/>
      <c r="R28" s="524"/>
      <c r="S28" s="524"/>
      <c r="T28" s="524"/>
      <c r="U28" s="525"/>
      <c r="V28" s="519"/>
      <c r="W28" s="519"/>
      <c r="X28" s="519"/>
      <c r="Y28" s="519"/>
      <c r="Z28" s="519"/>
      <c r="AA28" s="519"/>
      <c r="AB28" s="553"/>
      <c r="AC28" s="554"/>
      <c r="AD28" s="554"/>
      <c r="AE28" s="553"/>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c r="K29" s="524"/>
      <c r="L29" s="524"/>
      <c r="M29" s="524"/>
      <c r="N29" s="524"/>
      <c r="O29" s="525"/>
      <c r="P29" s="523"/>
      <c r="Q29" s="524"/>
      <c r="R29" s="524"/>
      <c r="S29" s="524"/>
      <c r="T29" s="524"/>
      <c r="U29" s="525"/>
      <c r="V29" s="519"/>
      <c r="W29" s="519"/>
      <c r="X29" s="519"/>
      <c r="Y29" s="519"/>
      <c r="Z29" s="519"/>
      <c r="AA29" s="519"/>
      <c r="AB29" s="553"/>
      <c r="AC29" s="554"/>
      <c r="AD29" s="554"/>
      <c r="AE29" s="553"/>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c r="K30" s="524"/>
      <c r="L30" s="524"/>
      <c r="M30" s="524"/>
      <c r="N30" s="524"/>
      <c r="O30" s="525"/>
      <c r="P30" s="523"/>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c r="K31" s="527"/>
      <c r="L31" s="527"/>
      <c r="M31" s="527"/>
      <c r="N31" s="527"/>
      <c r="O31" s="528"/>
      <c r="P31" s="526"/>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c r="K34" s="524"/>
      <c r="L34" s="524"/>
      <c r="M34" s="524"/>
      <c r="N34" s="524"/>
      <c r="O34" s="525"/>
      <c r="P34" s="523"/>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c r="K35" s="527"/>
      <c r="L35" s="527"/>
      <c r="M35" s="527"/>
      <c r="N35" s="527"/>
      <c r="O35" s="528"/>
      <c r="P35" s="526"/>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2024-06-03T01:02:14Z</dcterms:modified>
</cp:coreProperties>
</file>