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80\監査部\一般\05監査共有ファイル\03.行政報告(7.1報告、業務管理、情報公表、集中減算報告)\★行政への7月1日付報告\R05.7.1行政への定例報告\横浜市（期限：9月29日）\荏田（09.20）\"/>
    </mc:Choice>
  </mc:AlternateContent>
  <xr:revisionPtr revIDLastSave="0" documentId="13_ncr:1_{23DD3753-1793-4922-A452-8C0DC048056D}"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125" yWindow="180" windowWidth="10320" windowHeight="109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<sst xmlns="http://schemas.openxmlformats.org/spreadsheetml/2006/main" count="3112" uniqueCount="2593">
  <si>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</si>
  <si>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</si>
  <si>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</si>
  <si>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</si>
  <si>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</si>
  <si>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</si>
  <si>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</si>
  <si>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</si>
  <si>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</si>
  <si>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</si>
  <si>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</si>
  <si>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</si>
  <si>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</si>
  <si>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</si>
  <si>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</si>
  <si>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</si>
  <si>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</si>
  <si>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</si>
  <si>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</si>
  <si>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</si>
  <si>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</si>
  <si>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</si>
  <si>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</si>
  <si>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</si>
  <si>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</si>
  <si>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</si>
  <si>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</si>
  <si>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</si>
  <si>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</si>
  <si>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</si>
  <si>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</si>
  <si>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</si>
  <si>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</si>
  <si>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</si>
  <si>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</si>
  <si>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</si>
  <si>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</si>
  <si>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</si>
  <si>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</si>
  <si>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</si>
  <si>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</si>
  <si>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</si>
  <si>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</si>
  <si>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</si>
  <si>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</si>
  <si>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</si>
  <si>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</si>
  <si>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</si>
  <si>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</si>
  <si>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</si>
  <si>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</si>
  <si>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</si>
  <si>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</si>
  <si>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</si>
  <si>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</si>
  <si>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</si>
  <si>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</si>
  <si>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</si>
  <si>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</si>
  <si>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</si>
  <si>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</si>
  <si>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</si>
  <si>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</si>
  <si>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</si>
  <si>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</si>
  <si>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</si>
  <si>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</si>
  <si>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</si>
  <si>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</si>
  <si>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</si>
  <si>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</si>
  <si>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</si>
  <si>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</si>
  <si>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</si>
  <si>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</si>
  <si>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</si>
  <si>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</si>
  <si>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</si>
  <si>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</si>
  <si>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</si>
  <si>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</si>
  <si>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</si>
  <si>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</si>
  <si>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</si>
  <si>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</si>
  <si>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</si>
  <si>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</si>
  <si>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</si>
  <si>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</si>
  <si>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</si>
  <si>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</si>
  <si>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</si>
  <si>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</si>
  <si>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</si>
  <si>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</si>
  <si>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</si>
  <si>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</si>
  <si>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</si>
  <si>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</si>
  <si>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</si>
  <si>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</si>
  <si>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</si>
  <si>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</si>
  <si>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</si>
  <si>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</si>
  <si>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</si>
  <si>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</si>
  <si>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</si>
  <si>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</si>
  <si>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</si>
  <si>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</si>
  <si>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</si>
  <si>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</si>
  <si>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</si>
  <si>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</si>
  <si>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</si>
  <si>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</si>
  <si>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</si>
  <si>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</si>
  <si>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</si>
  <si>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</si>
  <si>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</si>
  <si>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</si>
  <si>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</si>
  <si>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</si>
  <si>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</si>
  <si>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</si>
  <si>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</si>
  <si>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</si>
  <si>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</si>
  <si>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</si>
  <si>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</si>
  <si>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</si>
  <si>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</si>
  <si>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</si>
  <si>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</si>
  <si>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</si>
  <si>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</si>
  <si>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</si>
  <si>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</si>
  <si>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</si>
  <si>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</si>
  <si>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</si>
  <si>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</si>
  <si>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</si>
  <si>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</si>
  <si>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</si>
  <si>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</si>
  <si>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</si>
  <si>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</si>
  <si>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</si>
  <si>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</si>
  <si>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</si>
  <si>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</si>
  <si>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</si>
  <si>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</si>
  <si>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</si>
  <si>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</si>
  <si>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</si>
  <si>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</si>
  <si>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</si>
  <si>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</si>
  <si>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</si>
  <si>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</si>
  <si>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</si>
  <si>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</si>
  <si>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</si>
  <si>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</si>
  <si>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</si>
  <si>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</si>
  <si>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</si>
  <si>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</si>
  <si>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</si>
  <si>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</si>
  <si>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</si>
  <si>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</si>
  <si>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</si>
  <si>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</si>
  <si>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</si>
  <si>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</si>
  <si>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</si>
  <si>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</si>
  <si>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</si>
  <si>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</si>
  <si>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</si>
  <si>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</si>
  <si>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</si>
  <si>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</si>
  <si>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</si>
  <si>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</si>
  <si>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</si>
  <si>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</si>
  <si>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</si>
  <si>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</si>
  <si>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</si>
  <si>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</si>
  <si>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</si>
  <si>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</si>
  <si>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</si>
  <si>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</si>
  <si>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</si>
  <si>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</si>
  <si>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</si>
  <si>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</si>
  <si>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</si>
  <si>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</si>
  <si>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</si>
  <si>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</si>
  <si>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</si>
  <si>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</si>
  <si>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</si>
  <si>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</si>
  <si>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</si>
  <si>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</si>
  <si>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</si>
  <si>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</si>
  <si>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</si>
  <si>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</si>
  <si>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</si>
  <si>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</si>
  <si>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</si>
  <si>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</si>
  <si>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</si>
  <si>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</si>
  <si>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</si>
  <si>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</si>
  <si>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</si>
  <si>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</si>
  <si>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</si>
  <si>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</si>
  <si>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</si>
  <si>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</si>
  <si>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</si>
  <si>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</si>
  <si>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</si>
  <si>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</si>
  <si>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</si>
  <si>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</si>
  <si>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</si>
  <si>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</si>
  <si>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</si>
  <si>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</si>
  <si>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</si>
  <si>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</si>
  <si>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</si>
  <si>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</si>
  <si>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</si>
  <si>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</si>
  <si>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</si>
  <si>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</si>
  <si>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</si>
  <si>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</si>
  <si>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</si>
  <si>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</si>
  <si>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</si>
  <si>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</si>
  <si>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</si>
  <si>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</si>
  <si>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</si>
  <si>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</si>
  <si>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</si>
  <si>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</si>
  <si>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</si>
  <si>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</si>
  <si>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</si>
  <si>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</si>
  <si>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</si>
  <si>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</si>
  <si>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</si>
  <si>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</si>
  <si>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</si>
  <si>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</si>
  <si>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</si>
  <si>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</si>
  <si>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</si>
  <si>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</si>
  <si>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</si>
  <si>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</si>
  <si>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</si>
  <si>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</si>
  <si>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</si>
  <si>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</si>
  <si>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</si>
  <si>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</si>
  <si>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</si>
  <si>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</si>
  <si>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</si>
  <si>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</si>
  <si>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</si>
  <si>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</si>
  <si>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</si>
  <si>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</si>
  <si>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</si>
  <si>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</si>
  <si>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</si>
  <si>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</si>
  <si>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</si>
  <si>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</si>
  <si>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</si>
  <si>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</si>
  <si>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</si>
  <si>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</si>
  <si>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</si>
  <si>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</si>
  <si>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</si>
  <si>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</si>
  <si>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</si>
  <si>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</si>
  <si>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</si>
  <si>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</si>
  <si>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</si>
  <si>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</si>
  <si>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</si>
  <si>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</si>
  <si>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</si>
  <si>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</si>
  <si>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</si>
  <si>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</si>
  <si>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</si>
  <si>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</si>
  <si>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</si>
  <si>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</si>
  <si>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</si>
  <si>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</si>
  <si>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</si>
  <si>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</si>
  <si>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</si>
  <si>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</si>
  <si>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</si>
  <si>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</si>
  <si>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</si>
  <si>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</si>
  <si>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</si>
  <si>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</si>
  <si>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</si>
  <si>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</si>
  <si>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</si>
  <si>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</si>
  <si>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</si>
  <si>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</si>
  <si>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</si>
  <si>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</si>
  <si>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</si>
  <si>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</si>
  <si>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</si>
  <si>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</si>
  <si>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</si>
  <si>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</si>
  <si>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</si>
  <si>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</si>
  <si>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</si>
  <si>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</si>
  <si>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</si>
  <si>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</si>
  <si>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</si>
  <si>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</si>
  <si>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</si>
  <si>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</si>
  <si>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</si>
  <si>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</si>
  <si>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</si>
  <si>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</si>
  <si>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</si>
  <si>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</si>
  <si>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</si>
  <si>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</si>
  <si>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</si>
  <si>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</si>
  <si>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</si>
  <si>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</si>
  <si>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</si>
  <si>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</si>
  <si>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</si>
  <si>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</si>
  <si>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</si>
  <si>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</si>
  <si>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</si>
  <si>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</si>
  <si>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</si>
  <si>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</si>
  <si>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</si>
  <si>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</si>
  <si>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</si>
  <si>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</si>
  <si>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</si>
  <si>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</si>
  <si>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</si>
  <si>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</si>
  <si>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</si>
  <si>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</si>
  <si>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</si>
  <si>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</si>
  <si>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</si>
  <si>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</si>
  <si>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</si>
  <si>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</si>
  <si>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</si>
  <si>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</si>
  <si>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</si>
  <si>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</si>
  <si>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</si>
  <si>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</si>
  <si>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</si>
  <si>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</si>
  <si>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</si>
  <si>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</si>
  <si>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</si>
  <si>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</si>
  <si>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</si>
  <si>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</si>
  <si>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</si>
  <si>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</si>
  <si>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</si>
  <si>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</si>
  <si>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</si>
  <si>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</si>
  <si>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</si>
  <si>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</si>
  <si>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</si>
  <si>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</si>
  <si>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</si>
  <si>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</si>
  <si>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</si>
  <si>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</si>
  <si>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</si>
  <si>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</si>
  <si>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</si>
  <si>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</si>
  <si>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</si>
  <si>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</si>
  <si>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</si>
  <si>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</si>
  <si>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</si>
  <si>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</si>
  <si>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</si>
  <si>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</si>
  <si>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</si>
  <si>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</si>
  <si>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</si>
  <si>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</si>
  <si>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</si>
  <si>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</si>
  <si>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</si>
  <si>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</si>
  <si>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</si>
  <si>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</si>
  <si>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</si>
  <si>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</si>
  <si>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</si>
  <si>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</si>
  <si>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</si>
  <si>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</si>
  <si>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</si>
  <si>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</si>
  <si>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</si>
  <si>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</si>
  <si>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</si>
  <si>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</si>
  <si>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</si>
  <si>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</si>
  <si>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</si>
  <si>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</si>
  <si>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</si>
  <si>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</si>
  <si>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</si>
  <si>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</si>
  <si>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</si>
  <si>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</si>
  <si>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</si>
  <si>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</si>
  <si>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</si>
  <si>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</si>
  <si>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</si>
  <si>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</si>
  <si>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</si>
  <si>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</si>
  <si>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</si>
  <si>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</si>
  <si>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</si>
  <si>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</si>
  <si>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</si>
  <si>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</si>
  <si>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</si>
  <si>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</si>
  <si>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</si>
  <si>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</si>
  <si>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</si>
  <si>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</si>
  <si>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</si>
  <si>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</si>
  <si>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</si>
  <si>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</si>
  <si>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</si>
  <si>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</si>
  <si>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</si>
  <si>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</si>
  <si>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</si>
  <si>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</si>
  <si>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</si>
  <si>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</si>
  <si>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</si>
  <si>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</si>
  <si>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</si>
  <si>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</si>
  <si>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</si>
  <si>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</si>
  <si>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</si>
  <si>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</si>
  <si>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</si>
  <si>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</si>
  <si>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</si>
  <si>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</si>
  <si>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</si>
  <si>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</si>
  <si>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</si>
  <si>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</si>
  <si>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</si>
  <si>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</si>
  <si>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</si>
  <si>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</si>
  <si>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</si>
  <si>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</si>
  <si>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</si>
  <si>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</si>
  <si>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</si>
  <si>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</si>
  <si>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</si>
  <si>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</si>
  <si>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</si>
  <si>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</si>
  <si>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</si>
  <si>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</si>
  <si>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</si>
  <si>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</si>
  <si>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</si>
  <si>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</si>
  <si>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</si>
  <si>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</si>
  <si>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</si>
  <si>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</si>
  <si>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</si>
  <si>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</si>
  <si>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</si>
  <si>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</si>
  <si>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</si>
  <si>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</si>
  <si>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</si>
  <si>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</si>
  <si>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</si>
  <si>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</si>
  <si>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</si>
  <si>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</si>
  <si>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</si>
  <si>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</si>
  <si>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</si>
  <si>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</si>
  <si>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</si>
  <si>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</si>
  <si>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</si>
  <si>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</si>
  <si>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</si>
  <si>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</si>
  <si>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</si>
  <si>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</si>
  <si>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</si>
  <si>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</si>
  <si>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</si>
  <si>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</si>
  <si>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</si>
  <si>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</si>
  <si>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</si>
  <si>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</si>
  <si>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</si>
  <si>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</si>
  <si>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</si>
  <si>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</si>
  <si>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</si>
  <si>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</si>
  <si>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</si>
  <si>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</si>
  <si>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</si>
  <si>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</si>
  <si>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</si>
  <si>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</si>
  <si>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</si>
  <si>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</si>
  <si>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</si>
  <si>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</si>
  <si>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</si>
  <si>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</si>
  <si>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</si>
  <si>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</si>
  <si>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</si>
  <si>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</si>
  <si>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</si>
  <si>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</si>
  <si>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</si>
  <si>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</si>
  <si>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</si>
  <si>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</si>
  <si>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</si>
  <si>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</si>
  <si>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</si>
  <si>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</si>
  <si>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</si>
  <si>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</si>
  <si>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</si>
  <si>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</si>
  <si>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</si>
  <si>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</si>
  <si>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</si>
  <si>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</si>
  <si>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</si>
  <si>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</si>
  <si>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</si>
  <si>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</si>
  <si>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</si>
  <si>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</si>
  <si>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</si>
  <si>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</si>
  <si>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</si>
  <si>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</si>
  <si>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</si>
  <si>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</si>
  <si>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</si>
  <si>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</si>
  <si>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</si>
  <si>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</si>
  <si>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</si>
  <si>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</si>
  <si>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</si>
  <si>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</si>
  <si>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</si>
  <si>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</si>
  <si>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</si>
  <si>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</si>
  <si>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</si>
  <si>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</si>
  <si>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</si>
  <si>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</si>
  <si>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</si>
  <si>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</si>
  <si>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</si>
  <si>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</si>
  <si>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</si>
  <si>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</si>
  <si>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</si>
  <si>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</si>
  <si>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</si>
  <si>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</si>
  <si>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</si>
  <si>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</si>
  <si>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</si>
  <si>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</si>
  <si>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</si>
  <si>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</si>
  <si>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</si>
  <si>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</si>
  <si>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</si>
  <si>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</si>
  <si>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</si>
  <si>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</si>
  <si>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</si>
  <si>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</si>
  <si>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</si>
  <si>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</si>
  <si>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</si>
  <si>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</si>
  <si>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</si>
  <si>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</si>
  <si>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</si>
  <si>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</si>
  <si>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</si>
  <si>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</si>
  <si>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</si>
  <si>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</si>
  <si>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</si>
  <si>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</si>
  <si>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</si>
  <si>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</si>
  <si>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</si>
  <si>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</si>
  <si>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</si>
  <si>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</si>
  <si>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</si>
  <si>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</si>
  <si>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</si>
  <si>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</si>
  <si>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</si>
  <si>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</si>
  <si>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</si>
  <si>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</si>
  <si>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</si>
  <si>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</si>
  <si>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</si>
  <si>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</si>
  <si>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</si>
  <si>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</si>
  <si>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</si>
  <si>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</si>
  <si>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</si>
  <si>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</si>
  <si>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</si>
  <si>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</si>
  <si>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</si>
  <si>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</si>
  <si>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</si>
  <si>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</si>
  <si>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</si>
  <si>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</si>
  <si>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</si>
  <si>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</si>
  <si>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</si>
  <si>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</si>
  <si>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</si>
  <si>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</si>
  <si>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</si>
  <si>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</si>
  <si>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</si>
  <si>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</si>
  <si>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</si>
  <si>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</si>
  <si>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</si>
  <si>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</si>
  <si>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</si>
  <si>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</si>
  <si>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</si>
  <si>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</si>
  <si>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</si>
  <si>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</si>
  <si>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</si>
  <si>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</si>
  <si>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</si>
  <si>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</si>
  <si>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</si>
  <si>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</si>
  <si>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</si>
  <si>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</si>
  <si>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</si>
  <si>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</si>
  <si>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</si>
  <si>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</si>
  <si>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</si>
  <si>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</si>
  <si>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</si>
  <si>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</si>
  <si>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</si>
  <si>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</si>
  <si>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</si>
  <si>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</si>
  <si>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</si>
  <si>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</si>
  <si>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</si>
  <si>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</si>
  <si>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</si>
  <si>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</si>
  <si>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</si>
  <si>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</si>
  <si>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</si>
  <si>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</si>
  <si>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</si>
  <si>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</si>
  <si>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</si>
  <si>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</si>
  <si>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</si>
  <si>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</si>
  <si>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</si>
  <si>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</si>
  <si>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</si>
  <si>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</si>
  <si>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</si>
  <si>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</si>
  <si>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</si>
  <si>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</si>
  <si>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</si>
  <si>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</si>
  <si>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</si>
  <si>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</si>
  <si>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</si>
  <si>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</si>
  <si>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</si>
  <si>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</si>
  <si>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</si>
  <si>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</si>
  <si>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</si>
  <si>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</si>
  <si>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</si>
  <si>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</si>
  <si>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</si>
  <si>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</si>
  <si>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</si>
  <si>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</si>
  <si>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</si>
  <si>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</si>
  <si>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</si>
  <si>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</si>
  <si>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</si>
  <si>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</si>
  <si>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</si>
  <si>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</si>
  <si>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</si>
  <si>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</si>
  <si>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</si>
  <si>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</si>
  <si>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</si>
  <si>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</si>
  <si>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</si>
  <si>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</si>
  <si>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</si>
  <si>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</si>
  <si>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</si>
  <si>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</si>
  <si>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</si>
  <si>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</si>
  <si>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</si>
  <si>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</si>
  <si>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</si>
  <si>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</si>
  <si>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</si>
  <si>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</si>
  <si>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</si>
  <si>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</si>
  <si>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</si>
  <si>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</si>
  <si>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</si>
  <si>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</si>
  <si>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</si>
  <si>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</si>
  <si>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</si>
  <si>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</si>
  <si>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</si>
  <si>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</si>
  <si>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</si>
  <si>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</si>
  <si>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</si>
  <si>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</si>
  <si>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</si>
  <si>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</si>
  <si>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</si>
  <si>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</si>
  <si>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</si>
  <si>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</si>
  <si>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</si>
  <si>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</si>
  <si>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</si>
  <si>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</si>
  <si>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</si>
  <si>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</si>
  <si>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</si>
  <si>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</si>
  <si>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</si>
  <si>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</si>
  <si>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</si>
  <si>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</si>
  <si>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</si>
  <si>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</si>
  <si>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</si>
  <si>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</si>
  <si>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</si>
  <si>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</si>
  <si>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</si>
  <si>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</si>
  <si>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</si>
  <si>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</si>
  <si>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</si>
  <si>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</si>
  <si>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</si>
  <si>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</si>
  <si>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</si>
  <si>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</si>
  <si>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</si>
  <si>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</si>
  <si>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</si>
  <si>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</si>
  <si>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</si>
  <si>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</si>
  <si>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</si>
  <si>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</si>
  <si>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</si>
  <si>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</si>
  <si>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</si>
  <si>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</si>
  <si>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</si>
  <si>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</si>
  <si>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</si>
  <si>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</si>
  <si>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</si>
  <si>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</si>
  <si>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</si>
  <si>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</si>
  <si>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</si>
  <si>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</si>
  <si>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</si>
  <si>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</si>
  <si>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</si>
  <si>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</si>
  <si>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</si>
  <si>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</si>
  <si>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</si>
  <si>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</si>
  <si>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</si>
  <si>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</si>
  <si>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</si>
  <si>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</si>
  <si>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</si>
  <si>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</si>
  <si>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</si>
  <si>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</si>
  <si>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</si>
  <si>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</si>
  <si>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</si>
  <si>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</si>
  <si>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</si>
  <si>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</si>
  <si>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</si>
  <si>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</si>
  <si>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</si>
  <si>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</si>
  <si>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</si>
  <si>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</si>
  <si>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</si>
  <si>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</si>
  <si>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</si>
  <si>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</si>
  <si>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</si>
  <si>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</si>
  <si>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</si>
  <si>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</si>
  <si>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</si>
  <si>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</si>
  <si>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</si>
  <si>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</si>
  <si>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</si>
  <si>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</si>
  <si>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</si>
  <si>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</si>
  <si>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</si>
  <si>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</si>
  <si>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</si>
  <si>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</si>
  <si>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</si>
  <si>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</si>
  <si>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</si>
  <si>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</si>
  <si>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</si>
  <si>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</si>
  <si>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</si>
  <si>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</si>
  <si>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</si>
  <si>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</si>
  <si>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</si>
  <si>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</si>
  <si>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</si>
  <si>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</si>
  <si>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</si>
  <si>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</si>
  <si>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</si>
  <si>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</si>
  <si>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</si>
  <si>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</si>
  <si>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</si>
  <si>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</si>
  <si>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</si>
  <si>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</si>
  <si>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</si>
  <si>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</si>
  <si>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</si>
  <si>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</si>
  <si>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</si>
  <si>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</si>
  <si>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</si>
  <si>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</si>
  <si>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</si>
  <si>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</si>
  <si>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</si>
  <si>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</si>
  <si>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</si>
  <si>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</si>
  <si>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</si>
  <si>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</si>
  <si>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</si>
  <si>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</si>
  <si>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</si>
  <si>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</si>
  <si>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</si>
  <si>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</si>
  <si>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</si>
  <si>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</si>
  <si>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</si>
  <si>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</si>
  <si>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</si>
  <si>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</si>
  <si>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</si>
  <si>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</si>
  <si>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</si>
  <si>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</si>
  <si>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</si>
  <si>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</si>
  <si>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</si>
  <si>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</si>
  <si>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</si>
  <si>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</si>
  <si>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</si>
  <si>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</si>
  <si>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</si>
  <si>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</si>
  <si>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</si>
  <si>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</si>
  <si>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</si>
  <si>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</si>
  <si>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</si>
  <si>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</si>
  <si>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</si>
  <si>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</si>
  <si>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</si>
  <si>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</si>
  <si>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</si>
  <si>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</si>
  <si>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</si>
  <si>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</si>
  <si>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</si>
  <si>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</si>
  <si>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</si>
  <si>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</si>
  <si>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</si>
  <si>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</si>
  <si>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</si>
  <si>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</si>
  <si>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</si>
  <si>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</si>
  <si>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</si>
  <si>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</si>
  <si>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</si>
  <si>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</si>
  <si>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</si>
  <si>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</si>
  <si>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</si>
  <si>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</si>
  <si>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</si>
  <si>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</si>
  <si>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</si>
  <si>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</si>
  <si>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</si>
  <si>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</si>
  <si>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</si>
  <si>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</si>
  <si>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</si>
  <si>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</si>
  <si>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</si>
  <si>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</si>
  <si>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</si>
  <si>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</si>
  <si>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</si>
  <si>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</si>
  <si>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</si>
  <si>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</si>
  <si>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</si>
  <si>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</si>
  <si>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</si>
  <si>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</si>
  <si>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</si>
  <si>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</si>
  <si>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</si>
  <si>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</si>
  <si>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</si>
  <si>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</si>
  <si>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</si>
  <si>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</si>
  <si>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</si>
  <si>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</si>
  <si>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</si>
  <si>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</si>
  <si>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</si>
  <si>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</si>
  <si>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</si>
  <si>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</si>
  <si>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</si>
  <si>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</si>
  <si>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</si>
  <si>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</si>
  <si>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</si>
  <si>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</si>
  <si>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</si>
  <si>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</si>
  <si>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</si>
  <si>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</si>
  <si>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</si>
  <si>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</si>
  <si>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</si>
  <si>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</si>
  <si>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</si>
  <si>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</si>
  <si>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</si>
  <si>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</si>
  <si>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</si>
  <si>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</si>
  <si>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</si>
  <si>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</si>
  <si>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</si>
  <si>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</si>
  <si>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</si>
  <si>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</si>
  <si>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</si>
  <si>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</si>
  <si>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</si>
  <si>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</si>
  <si>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</si>
  <si>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</si>
  <si>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</si>
  <si>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</si>
  <si>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</si>
  <si>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</si>
  <si>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</si>
  <si>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</si>
  <si>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</si>
  <si>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</si>
  <si>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</si>
  <si>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</si>
  <si>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</si>
  <si>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</si>
  <si>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</si>
  <si>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</si>
  <si>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</si>
  <si>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</si>
  <si>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</si>
  <si>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</si>
  <si>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</si>
  <si>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</si>
  <si>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</si>
  <si>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</si>
  <si>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</si>
  <si>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</si>
  <si>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</si>
  <si>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</si>
  <si>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</si>
  <si>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</si>
  <si>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</si>
  <si>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</si>
  <si>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</si>
  <si>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</si>
  <si>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</si>
  <si>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</si>
  <si>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</si>
  <si>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</si>
  <si>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</si>
  <si>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</si>
  <si>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</si>
  <si>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</si>
  <si>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</si>
  <si>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</si>
  <si>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</si>
  <si>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</si>
  <si>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</si>
  <si>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</si>
  <si>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</si>
  <si>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</si>
  <si>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</si>
  <si>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</si>
  <si>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</si>
  <si>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</si>
  <si>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</si>
  <si>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</si>
  <si>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</si>
  <si>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</si>
  <si>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</si>
  <si>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</si>
  <si>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</si>
  <si>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</si>
  <si>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</si>
  <si>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</si>
  <si>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</si>
  <si>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</si>
  <si>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</si>
  <si>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</si>
  <si>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</si>
  <si>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</si>
  <si>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</si>
  <si>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</si>
  <si>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</si>
  <si>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</si>
  <si>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</si>
  <si>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</si>
  <si>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</si>
  <si>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</si>
  <si>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</si>
  <si>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</si>
  <si>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</si>
  <si>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</si>
  <si>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</si>
  <si>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</si>
  <si>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</si>
  <si>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</si>
  <si>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</si>
  <si>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</si>
  <si>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</si>
  <si>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</si>
  <si>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</si>
  <si>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</si>
  <si>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</si>
  <si>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</si>
  <si>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</si>
  <si>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</si>
  <si>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</si>
  <si>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</si>
  <si>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</si>
  <si>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</si>
  <si>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</si>
  <si>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</si>
  <si>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</si>
  <si>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</si>
  <si>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</si>
  <si>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</si>
  <si>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</si>
  <si>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</si>
  <si>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</si>
  <si>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</si>
  <si>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</si>
  <si>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</si>
  <si>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</si>
  <si>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</si>
  <si>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</si>
  <si>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</si>
  <si>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</si>
  <si>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</si>
  <si>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</si>
  <si>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</si>
  <si>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</si>
  <si>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</si>
  <si>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</si>
  <si>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</si>
  <si>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</si>
  <si>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</si>
  <si>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</si>
  <si>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</si>
  <si>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</si>
  <si>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</si>
  <si>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</si>
  <si>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</si>
  <si>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</si>
  <si>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</si>
  <si>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</si>
  <si>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</si>
  <si>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</si>
  <si>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</si>
  <si>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</si>
  <si>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</si>
  <si>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</si>
  <si>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</si>
  <si>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</si>
  <si>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</si>
  <si>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</si>
  <si>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</si>
  <si>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</si>
  <si>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</si>
  <si>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</si>
  <si>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</si>
  <si>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</si>
  <si>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</si>
  <si>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</si>
  <si>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</si>
  <si>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</si>
  <si>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</si>
  <si>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</si>
  <si>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</si>
  <si>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</si>
  <si>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</si>
  <si>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</si>
  <si>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</si>
  <si>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</si>
  <si>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</si>
  <si>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</si>
  <si>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</si>
  <si>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</si>
  <si>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</si>
  <si>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</si>
  <si>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</si>
  <si>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</si>
  <si>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</si>
  <si>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</si>
  <si>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</si>
  <si>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</si>
  <si>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</si>
  <si>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</si>
  <si>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</si>
  <si>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</si>
  <si>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</si>
  <si>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</si>
  <si>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</si>
  <si>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</si>
  <si>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</si>
  <si>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</si>
  <si>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</si>
  <si>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</si>
  <si>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</si>
  <si>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</si>
  <si>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</si>
  <si>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</si>
  <si>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</si>
  <si>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</si>
  <si>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</si>
  <si>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</si>
  <si>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</si>
  <si>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</si>
  <si>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</si>
  <si>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</si>
  <si>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</si>
  <si>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</si>
  <si>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</si>
  <si>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</si>
  <si>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</si>
  <si>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</si>
  <si>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</si>
  <si>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</si>
  <si>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</si>
  <si>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</si>
  <si>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</si>
  <si>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</si>
  <si>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</si>
  <si>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</si>
  <si>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</si>
  <si>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</si>
  <si>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</si>
  <si>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</si>
  <si>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</si>
  <si>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</si>
  <si>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</si>
  <si>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</si>
  <si>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</si>
  <si>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</si>
  <si>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</si>
  <si>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</si>
  <si>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</si>
  <si>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</si>
  <si>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</si>
  <si>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</si>
  <si>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</si>
  <si>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</si>
  <si>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</si>
  <si>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</si>
  <si>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</si>
  <si>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</si>
  <si>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</si>
  <si>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</si>
  <si>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</si>
  <si>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</si>
  <si>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</si>
  <si>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</si>
  <si>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</si>
  <si>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</si>
  <si>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</si>
  <si>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</si>
  <si>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</si>
  <si>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</si>
  <si>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</si>
  <si>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</si>
  <si>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</si>
  <si>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</si>
  <si>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</si>
  <si>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</si>
  <si>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</si>
  <si>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</si>
  <si>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</si>
  <si>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</si>
  <si>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</si>
  <si>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</si>
  <si>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</si>
  <si>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</si>
  <si>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</si>
  <si>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</si>
  <si>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</si>
  <si>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</si>
  <si>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</si>
  <si>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</si>
  <si>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</si>
  <si>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</si>
  <si>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</si>
  <si>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</si>
  <si>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</si>
  <si>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</si>
  <si>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</si>
  <si>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</si>
  <si>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</si>
  <si>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</si>
  <si>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</si>
  <si>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</si>
  <si>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</si>
  <si>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</si>
  <si>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</si>
  <si>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</si>
  <si>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</si>
  <si>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</si>
  <si>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</si>
  <si>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</si>
  <si>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</si>
  <si>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</si>
  <si>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</si>
  <si>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</si>
  <si>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</si>
  <si>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</si>
  <si>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</si>
  <si>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</si>
  <si>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</si>
  <si>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</si>
  <si>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</si>
  <si>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</si>
  <si>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</si>
  <si>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</si>
  <si>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</si>
  <si>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</si>
  <si>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</si>
  <si>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</si>
  <si>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</si>
  <si>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</si>
  <si>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</si>
  <si>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</si>
  <si>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</si>
  <si>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</si>
  <si>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</si>
  <si>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</si>
  <si>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</si>
  <si>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</si>
  <si>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</si>
  <si>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</si>
  <si>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</si>
  <si>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</si>
  <si>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</si>
  <si>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</si>
  <si>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</si>
  <si>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</si>
  <si>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</si>
  <si>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</si>
  <si>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</si>
  <si>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</si>
  <si>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</si>
  <si>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</si>
  <si>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</si>
  <si>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</si>
  <si>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</si>
  <si>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</si>
  <si>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</si>
  <si>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</si>
  <si>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</si>
  <si>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</si>
  <si>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</si>
  <si>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</si>
  <si>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</si>
  <si>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</si>
  <si>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</si>
  <si>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</si>
  <si>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</si>
  <si>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</si>
  <si>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</si>
  <si>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</si>
  <si>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</si>
  <si>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</si>
  <si>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</si>
  <si>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</si>
  <si>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</si>
  <si>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</si>
  <si>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</si>
  <si>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</si>
  <si>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</si>
  <si>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</si>
  <si>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</si>
  <si>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</si>
  <si>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</si>
  <si>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</si>
  <si>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</si>
  <si>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</si>
  <si>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</si>
  <si>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</si>
  <si>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</si>
  <si>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</si>
  <si>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</si>
  <si>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</si>
  <si>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</si>
  <si>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</si>
  <si>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</si>
  <si>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</si>
  <si>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</si>
  <si>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</si>
  <si>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</si>
  <si>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</si>
  <si>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</si>
  <si>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</si>
  <si>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</si>
  <si>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</si>
  <si>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</si>
  <si>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</si>
  <si>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</si>
  <si>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</si>
  <si>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</si>
  <si>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</si>
  <si>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</si>
  <si>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</si>
  <si>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</si>
  <si>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</si>
  <si>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</si>
  <si>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</si>
  <si>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</si>
  <si>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</si>
  <si>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</si>
  <si>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</si>
  <si>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</si>
  <si>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</si>
  <si>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</si>
  <si>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</si>
  <si>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</si>
  <si>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</si>
  <si>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</si>
  <si>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</si>
  <si>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</si>
  <si>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</si>
  <si>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</si>
  <si>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</si>
  <si>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</si>
  <si>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</si>
  <si>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</si>
  <si>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</si>
  <si>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</si>
  <si>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</si>
  <si>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</si>
  <si>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</si>
  <si>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</si>
  <si>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</si>
  <si>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</si>
  <si>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</si>
  <si>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</si>
  <si>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</si>
  <si>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</si>
  <si>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</si>
  <si>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</si>
  <si>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</si>
  <si>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</si>
  <si>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</si>
  <si>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</si>
  <si>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</si>
  <si>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</si>
  <si>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</si>
  <si>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</si>
  <si>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</si>
  <si>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</si>
  <si>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</si>
  <si>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</si>
  <si>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</si>
  <si>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</si>
  <si>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</si>
  <si>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</si>
  <si>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</si>
  <si>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</si>
  <si>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</si>
  <si>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</si>
  <si>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</si>
  <si>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</si>
  <si>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</si>
  <si>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</si>
  <si>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</si>
  <si>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</si>
  <si>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</si>
  <si>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</si>
  <si>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</si>
  <si>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</si>
  <si>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</si>
  <si>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</si>
  <si>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</si>
  <si>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</si>
  <si>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</si>
  <si>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</si>
  <si>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</si>
  <si>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</si>
  <si>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</si>
  <si>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</si>
  <si>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</si>
  <si>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</si>
  <si>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</si>
  <si>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</si>
  <si>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</si>
  <si>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</si>
  <si>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</si>
  <si>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</si>
  <si>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</si>
  <si>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</si>
  <si>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</si>
  <si>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</si>
  <si>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</si>
  <si>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</si>
  <si>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</si>
  <si>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</si>
  <si>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</si>
  <si>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</si>
  <si>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</si>
  <si>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</si>
  <si>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</si>
  <si>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</si>
  <si>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</si>
  <si>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</si>
  <si>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</si>
  <si>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</si>
  <si>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</si>
  <si>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</si>
  <si>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</si>
  <si>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</si>
  <si>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</si>
  <si>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</si>
  <si>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</si>
  <si>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</si>
  <si>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</si>
  <si>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</si>
  <si>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</si>
  <si>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</si>
  <si>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</si>
  <si>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</si>
  <si>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</si>
  <si>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</si>
  <si>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</si>
  <si>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</si>
  <si>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</si>
  <si>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</si>
  <si>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</si>
  <si>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</si>
  <si>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</si>
  <si>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</si>
  <si>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</si>
  <si>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</si>
  <si>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</si>
  <si>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</si>
  <si>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</si>
  <si>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</si>
  <si>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</si>
  <si>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</si>
  <si>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</si>
  <si>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</si>
  <si>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</si>
  <si>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</si>
  <si>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</si>
  <si>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</si>
  <si>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</si>
  <si>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</si>
  <si>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</si>
  <si>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</si>
  <si>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</si>
  <si>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</si>
  <si>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</si>
  <si>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</si>
  <si>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</si>
  <si>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</si>
  <si>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</si>
  <si>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</si>
  <si>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</si>
  <si>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</si>
  <si>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</si>
  <si>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</si>
  <si>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</si>
  <si>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</si>
  <si>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</si>
  <si>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</si>
  <si>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</si>
  <si>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</si>
  <si>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</si>
  <si>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</si>
  <si>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</si>
  <si>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</si>
  <si>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</si>
  <si>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</si>
  <si>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</si>
  <si>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</si>
  <si>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</si>
  <si>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</si>
  <si>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</si>
  <si>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</si>
  <si>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</si>
  <si>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</si>
  <si>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</si>
  <si>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</si>
  <si>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</si>
  <si>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</si>
  <si>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</si>
  <si>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</si>
  <si>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</si>
  <si>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</si>
  <si>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</si>
  <si>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</si>
  <si>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</si>
  <si>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</si>
  <si>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</si>
  <si>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</si>
  <si>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</si>
  <si>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</si>
  <si>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</si>
  <si>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</si>
  <si>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</si>
  <si>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</si>
  <si>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</si>
  <si>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</si>
  <si>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</si>
  <si>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</si>
  <si>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</si>
  <si>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</si>
  <si>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</si>
  <si>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</si>
  <si>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</si>
  <si>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</si>
  <si>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</si>
  <si>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</si>
  <si>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</si>
  <si>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</si>
  <si>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</si>
  <si>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</si>
  <si>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</si>
  <si>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</si>
  <si>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</si>
  <si>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</si>
  <si>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</si>
  <si>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</si>
  <si>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</si>
  <si>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</si>
  <si>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</si>
  <si>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</si>
  <si>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</si>
  <si>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</si>
  <si>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</si>
  <si>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</si>
  <si>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</si>
  <si>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</si>
  <si>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</si>
  <si>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</si>
  <si>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</si>
  <si>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</si>
  <si>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</si>
  <si>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</si>
  <si>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</si>
  <si>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</si>
  <si>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</si>
  <si>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</si>
  <si>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</si>
  <si>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</si>
  <si>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</si>
  <si>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</si>
  <si>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</si>
  <si>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</si>
  <si>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</si>
  <si>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</si>
  <si>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</si>
  <si>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</si>
  <si>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</si>
  <si>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</si>
  <si>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</si>
  <si>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</si>
  <si>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</si>
  <si>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</si>
  <si>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</si>
  <si>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</si>
  <si>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</si>
  <si>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</si>
  <si>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</si>
  <si>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</si>
  <si>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</si>
  <si>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</si>
  <si>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</si>
  <si>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</si>
  <si>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</si>
  <si>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</si>
  <si>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</si>
  <si>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</si>
  <si>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</si>
  <si>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</si>
  <si>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</si>
  <si>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</si>
  <si>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</si>
  <si>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</si>
  <si>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</si>
  <si>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</si>
  <si>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</si>
  <si>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</si>
  <si>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</si>
  <si>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</si>
  <si>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</si>
  <si>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</si>
  <si>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</si>
  <si>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</si>
  <si>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</si>
  <si>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</si>
  <si>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</si>
  <si>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</si>
  <si>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</si>
  <si>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</si>
  <si>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</si>
  <si>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</si>
  <si>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</si>
  <si>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</si>
  <si>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</si>
  <si>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</si>
  <si>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</si>
  <si>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</si>
  <si>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</si>
  <si>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</si>
  <si>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</si>
  <si>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</si>
  <si>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</si>
  <si>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</si>
  <si>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</si>
  <si>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</si>
  <si>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</si>
  <si>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</si>
  <si>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</si>
  <si>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</si>
  <si>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</si>
  <si>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</si>
  <si>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</si>
  <si>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</si>
  <si>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</si>
  <si>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</si>
  <si>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</si>
  <si>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</si>
  <si>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</si>
  <si>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</si>
  <si>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</si>
  <si>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</si>
  <si>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</si>
  <si>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</si>
  <si>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</si>
  <si>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</si>
  <si>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</si>
  <si>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</si>
  <si>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</si>
  <si>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</si>
  <si>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</si>
  <si>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</si>
  <si>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</si>
  <si>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</si>
  <si>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</si>
  <si>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</si>
  <si>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</si>
  <si>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</si>
  <si>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</si>
  <si>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</si>
  <si>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</si>
  <si>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</si>
  <si>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</si>
  <si>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</si>
  <si>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</si>
  <si>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</si>
  <si>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</si>
  <si>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</si>
  <si>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</si>
  <si>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</si>
  <si>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</si>
  <si>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</si>
  <si>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</si>
  <si>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</si>
  <si>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</si>
  <si>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</si>
  <si>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</si>
  <si>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</si>
  <si>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</si>
  <si>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</si>
  <si>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</si>
  <si>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</si>
  <si>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</si>
  <si>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</si>
  <si>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</si>
  <si>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</si>
  <si>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</si>
  <si>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</si>
  <si>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</si>
  <si>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</si>
  <si>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</si>
  <si>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</si>
  <si>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</si>
  <si>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</si>
  <si>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</si>
  <si>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</si>
  <si>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</si>
  <si>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</si>
  <si>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</si>
  <si>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</si>
  <si>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</si>
  <si>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</si>
  <si>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</si>
  <si>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</si>
  <si>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</si>
  <si>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</si>
  <si>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</si>
  <si>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</si>
  <si>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</si>
  <si>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</si>
  <si>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</si>
  <si>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</si>
  <si>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</si>
  <si>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</si>
  <si>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</si>
  <si>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</si>
  <si>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</si>
  <si>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</si>
  <si>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</si>
  <si>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</si>
  <si>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</si>
  <si>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</si>
  <si>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</si>
  <si>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</si>
  <si>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</si>
  <si>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</si>
  <si>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</si>
  <si>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</si>
  <si>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</si>
  <si>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</si>
  <si>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</si>
  <si>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</si>
  <si>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</si>
  <si>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</si>
  <si>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</si>
  <si>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</si>
  <si>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</si>
  <si>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</si>
  <si>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</si>
  <si>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</si>
  <si>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</si>
  <si>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</si>
  <si>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</si>
  <si>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</si>
  <si>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</si>
  <si>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</si>
  <si>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</si>
  <si>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</si>
  <si>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</si>
  <si>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</si>
  <si>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</si>
  <si>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</si>
  <si>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</si>
  <si>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</si>
  <si>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</si>
  <si>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</si>
  <si>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</si>
  <si>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</si>
  <si>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</si>
  <si>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</si>
  <si>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</si>
  <si>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</si>
  <si>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</si>
  <si>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</si>
  <si>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</si>
  <si>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</si>
  <si>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</si>
  <si>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</si>
  <si>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</si>
  <si>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</si>
  <si>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</si>
  <si>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</si>
  <si>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</si>
  <si>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</si>
  <si>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</si>
  <si>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</si>
  <si>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</si>
  <si>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</si>
  <si>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</si>
  <si>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</si>
  <si>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</si>
  <si>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</si>
  <si>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</si>
  <si>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</si>
  <si>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</si>
  <si>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</si>
  <si>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</si>
  <si>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</si>
  <si>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</si>
  <si>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</si>
  <si>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</si>
  <si>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</si>
  <si>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</si>
  <si>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</si>
  <si>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</si>
  <si>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</si>
  <si>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</si>
  <si>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</si>
  <si>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</si>
  <si>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</si>
  <si>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</si>
  <si>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</si>
  <si>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</si>
  <si>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</si>
  <si>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</si>
  <si>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</si>
  <si>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</si>
  <si>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</si>
  <si>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</si>
  <si>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</si>
  <si>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</si>
  <si>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</si>
  <si>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</si>
  <si>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</si>
  <si>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</si>
  <si>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</si>
  <si>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</si>
  <si>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</si>
  <si>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</si>
  <si>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</si>
  <si>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</si>
  <si>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</si>
  <si>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</si>
  <si>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</si>
  <si>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</si>
  <si>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</si>
  <si>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</si>
  <si>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</si>
  <si>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</si>
  <si>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</si>
  <si>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</si>
  <si>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</si>
  <si>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</si>
  <si>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</si>
  <si>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</si>
  <si>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</si>
  <si>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</si>
  <si>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</si>
  <si>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</si>
  <si>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</si>
  <si>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</si>
  <si>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</si>
  <si>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</si>
  <si>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</si>
  <si>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</si>
  <si>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</si>
  <si>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</si>
  <si>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</si>
  <si>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</si>
  <si>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</si>
  <si>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</si>
  <si>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</si>
  <si>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</si>
  <si>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</si>
  <si>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</si>
  <si>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</si>
  <si>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</si>
  <si>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</si>
  <si>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</si>
  <si>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</si>
  <si>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</si>
  <si>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</si>
  <si>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</si>
  <si>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</si>
  <si>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</si>
  <si>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</si>
  <si>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</si>
  <si>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</si>
  <si>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</si>
  <si>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</si>
  <si>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</si>
  <si>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</si>
  <si>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</si>
  <si>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</si>
  <si>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</si>
  <si>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</si>
  <si>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</si>
  <si>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</si>
  <si>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</si>
  <si>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</si>
  <si>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</si>
  <si>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</si>
  <si>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</si>
  <si>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</si>
  <si>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</si>
  <si>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</si>
  <si>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</si>
  <si>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</si>
  <si>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</si>
  <si>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</si>
  <si>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</si>
  <si>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</si>
  <si>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</si>
  <si>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</si>
  <si>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</si>
  <si>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</si>
  <si>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</si>
  <si>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</si>
  <si>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</si>
  <si>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</si>
  <si>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</si>
  <si>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</si>
  <si>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</si>
  <si>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</si>
  <si>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</si>
  <si>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</si>
  <si>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</si>
  <si>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</si>
  <si>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</si>
  <si>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</si>
  <si>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</si>
  <si>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</si>
  <si>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</si>
  <si>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</si>
  <si>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</si>
  <si>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</si>
  <si>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</si>
  <si>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</si>
  <si>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</si>
  <si>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</si>
  <si>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</si>
  <si>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</si>
  <si>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</si>
  <si>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</si>
  <si>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</si>
  <si>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</si>
  <si>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</si>
  <si>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</si>
  <si>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</si>
  <si>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</si>
  <si>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</si>
  <si>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</si>
  <si>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</si>
  <si>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</si>
  <si>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</si>
  <si>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</si>
  <si>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</si>
  <si>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</si>
  <si>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</si>
  <si>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</si>
  <si>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</si>
  <si>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</si>
  <si>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</si>
  <si>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</si>
  <si>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</si>
  <si>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</si>
  <si>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</si>
  <si>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</si>
  <si>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</si>
  <si>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</si>
  <si>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</si>
  <si>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</si>
  <si>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</si>
  <si>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</si>
  <si>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</si>
  <si>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</si>
  <si>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</si>
  <si>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</si>
  <si>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</si>
  <si>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</si>
  <si>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</si>
  <si>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</si>
  <si>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</si>
  <si>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</si>
  <si>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</si>
  <si>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</si>
  <si>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</si>
  <si>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</si>
  <si>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</si>
  <si>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</si>
  <si>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</si>
  <si>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</si>
  <si>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</si>
  <si>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</si>
  <si>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</si>
  <si>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</si>
  <si>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</si>
  <si>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</si>
  <si>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</si>
  <si>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</si>
  <si>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</si>
  <si>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</si>
  <si>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</si>
  <si>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</si>
  <si>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</si>
  <si>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</si>
  <si>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</si>
  <si>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</si>
  <si>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</si>
  <si>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</si>
  <si>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</si>
  <si>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</si>
  <si>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</si>
  <si>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</si>
  <si>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</si>
  <si>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</si>
  <si>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</si>
  <si>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</si>
  <si>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</si>
  <si>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</si>
  <si>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</si>
  <si>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</si>
  <si>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</si>
  <si>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</si>
  <si>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</si>
  <si>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</si>
  <si>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</si>
  <si>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</si>
  <si>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</si>
  <si>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</si>
  <si>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</si>
  <si>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</si>
  <si>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</si>
  <si>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</si>
  <si>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</si>
  <si>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</si>
  <si>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</si>
  <si>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</si>
  <si>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</si>
  <si>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</si>
  <si>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</si>
  <si>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</si>
  <si>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</si>
  <si>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</si>
  <si>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</si>
  <si>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</si>
  <si>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</si>
  <si>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</si>
  <si>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</si>
  <si>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</si>
  <si>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</si>
  <si>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</si>
  <si>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</si>
  <si>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</si>
  <si>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</si>
  <si>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</si>
  <si>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</si>
  <si>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</si>
  <si>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</si>
  <si>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</si>
  <si>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</si>
  <si>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</si>
  <si>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</si>
  <si>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</si>
  <si>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</si>
  <si>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</si>
  <si>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</si>
  <si>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</si>
  <si>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</si>
  <si>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</si>
  <si>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</si>
  <si>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</si>
  <si>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</si>
  <si>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</si>
  <si>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</si>
  <si>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</si>
  <si>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</si>
  <si>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</si>
  <si>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</si>
  <si>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</si>
  <si>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</si>
  <si>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</si>
  <si>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</si>
  <si>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</si>
  <si>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</si>
  <si>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</si>
  <si>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</si>
  <si>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</si>
  <si>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</si>
  <si>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</si>
  <si>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</si>
  <si>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</si>
  <si>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</si>
  <si>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</si>
  <si>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</si>
  <si>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</si>
  <si>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</si>
  <si>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</si>
  <si>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</si>
  <si>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</si>
  <si>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</si>
  <si>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</si>
  <si>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</si>
  <si>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</si>
  <si>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</si>
  <si>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</si>
  <si>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</si>
  <si>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</si>
  <si>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</si>
  <si>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</si>
  <si>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</si>
  <si>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</si>
  <si>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</si>
  <si>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</si>
  <si>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</si>
  <si>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</si>
  <si>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</si>
  <si>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</si>
  <si>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</si>
  <si>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</si>
  <si>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</si>
  <si>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</si>
  <si>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</si>
  <si>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</si>
  <si>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</si>
  <si>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</si>
  <si>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</si>
  <si>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</si>
  <si>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</si>
  <si>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</si>
  <si>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</si>
  <si>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</si>
  <si>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</si>
  <si>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</si>
  <si>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</si>
  <si>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</si>
  <si>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</si>
  <si>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</si>
  <si>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</si>
  <si>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</si>
  <si>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</si>
  <si>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</si>
  <si>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</si>
  <si>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</si>
  <si>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</si>
  <si>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</si>
  <si>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</si>
  <si>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</si>
  <si>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</si>
  <si>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</si>
  <si>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</si>
  <si>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</si>
  <si>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</si>
  <si>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</si>
  <si>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</si>
  <si>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</si>
  <si>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</si>
  <si>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</si>
  <si>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</si>
  <si>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</si>
  <si>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</si>
  <si>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</si>
  <si>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</si>
  <si>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</si>
  <si>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</si>
  <si>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</si>
  <si>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</si>
  <si>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</si>
  <si>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</si>
  <si>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</si>
  <si>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</si>
  <si>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</si>
  <si>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</si>
  <si>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</si>
  <si>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</si>
  <si>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</si>
  <si>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</si>
  <si>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</si>
  <si>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</si>
  <si>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</si>
  <si>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</si>
  <si>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</si>
  <si>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</si>
  <si>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</si>
  <si>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</si>
  <si>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</si>
  <si>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</si>
  <si>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</si>
  <si>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</si>
  <si>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</si>
  <si>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</si>
  <si>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</si>
  <si>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</si>
  <si>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</si>
  <si>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</si>
  <si>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</si>
  <si>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</si>
  <si>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</si>
  <si>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</si>
  <si>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</si>
  <si>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</si>
  <si>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</si>
  <si>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</si>
  <si>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</si>
  <si>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</si>
  <si>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</si>
  <si>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</si>
  <si>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</si>
  <si>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</si>
  <si>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</si>
  <si>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</si>
  <si>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</si>
  <si>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</si>
  <si>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</si>
  <si>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</si>
  <si>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</si>
  <si>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</si>
  <si>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</si>
  <si>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</si>
  <si>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</si>
  <si>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</si>
  <si>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</si>
  <si>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</si>
  <si>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</si>
  <si>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</si>
  <si>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</si>
  <si>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</si>
  <si>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</si>
  <si>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</si>
  <si>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</si>
  <si>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</si>
  <si>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</si>
  <si>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</si>
  <si>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</si>
  <si>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</si>
  <si>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</si>
  <si>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</si>
  <si>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</si>
  <si>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</si>
  <si>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</si>
  <si>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</si>
  <si>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</si>
  <si>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</si>
  <si>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</si>
  <si>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</si>
  <si>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</si>
  <si>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</si>
  <si>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</si>
  <si>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</si>
  <si>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</si>
  <si>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</si>
  <si>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</si>
  <si>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</si>
  <si>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</si>
  <si>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</si>
  <si>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</si>
  <si>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</si>
  <si>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</si>
  <si>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</si>
  <si>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</si>
  <si>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</si>
  <si>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</si>
  <si>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</si>
  <si>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</si>
  <si>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</si>
  <si>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</si>
  <si>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</si>
  <si>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</si>
  <si>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</si>
  <si>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</si>
  <si>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</si>
  <si>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</si>
  <si>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</si>
  <si>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</si>
  <si>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</si>
  <si>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</si>
  <si>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</si>
  <si>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</si>
  <si>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</si>
  <si>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</si>
  <si>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</si>
  <si>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</si>
  <si>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</si>
  <si>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</si>
  <si>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</si>
  <si>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</si>
  <si>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</si>
  <si>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</si>
  <si>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</si>
  <si>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</si>
  <si>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</si>
  <si>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</si>
  <si>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</si>
  <si>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</si>
  <si>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</si>
  <si>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</si>
  <si>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</si>
  <si>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</si>
  <si>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</si>
  <si>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</si>
  <si>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</si>
  <si>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</si>
  <si>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</si>
  <si>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</si>
  <si>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</si>
  <si>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</si>
  <si>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</si>
  <si>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</si>
  <si>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</si>
  <si>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</si>
  <si>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</si>
  <si>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</si>
  <si>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</si>
  <si>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</si>
  <si>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</si>
  <si>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</si>
  <si>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</si>
  <si>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</si>
  <si>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</si>
  <si>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</si>
  <si>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</si>
  <si>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</si>
  <si>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</si>
  <si>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</si>
  <si>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</si>
  <si>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</si>
  <si>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</si>
  <si>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</si>
  <si>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</si>
  <si>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かぶしきがいしゃかわしまこーぽれーしょん</t>
  </si>
  <si>
    <t>株式会社川島コーポレーション</t>
    <rPh sb="0" eb="4">
      <t>カブシキガイシャ</t>
    </rPh>
    <rPh sb="4" eb="6">
      <t>カワシマ</t>
    </rPh>
    <phoneticPr fontId="1"/>
  </si>
  <si>
    <t>2040001050435</t>
  </si>
  <si>
    <t>千葉県君津市東猪原248番地2</t>
    <rPh sb="0" eb="3">
      <t>チバケン</t>
    </rPh>
    <rPh sb="3" eb="5">
      <t>キミツ</t>
    </rPh>
    <rPh sb="5" eb="6">
      <t>シ</t>
    </rPh>
    <rPh sb="6" eb="7">
      <t>ヒガシ</t>
    </rPh>
    <rPh sb="7" eb="9">
      <t>イノハラ</t>
    </rPh>
    <rPh sb="12" eb="14">
      <t>バンチ</t>
    </rPh>
    <phoneticPr fontId="1"/>
  </si>
  <si>
    <t>0439</t>
  </si>
  <si>
    <t>37</t>
  </si>
  <si>
    <t>3600</t>
  </si>
  <si>
    <t>3603</t>
  </si>
  <si>
    <t>http://</t>
  </si>
  <si>
    <t>www.sunnylife-group.co.jp</t>
  </si>
  <si>
    <t>川島　輝雄</t>
    <rPh sb="0" eb="2">
      <t>カワシマ</t>
    </rPh>
    <rPh sb="3" eb="5">
      <t>テルオ</t>
    </rPh>
    <phoneticPr fontId="1"/>
  </si>
  <si>
    <t>代表取締役</t>
    <rPh sb="0" eb="2">
      <t>ダイヒョウ</t>
    </rPh>
    <rPh sb="2" eb="5">
      <t>トリシマリヤク</t>
    </rPh>
    <phoneticPr fontId="1"/>
  </si>
  <si>
    <t>ゆうりょうろうじんほーむ　えだやわらぎえん</t>
  </si>
  <si>
    <t>有料老人ホーム　荏田やわらぎ苑</t>
    <rPh sb="0" eb="2">
      <t>ユウリョウ</t>
    </rPh>
    <rPh sb="2" eb="4">
      <t>ロウジン</t>
    </rPh>
    <rPh sb="8" eb="10">
      <t>エダ</t>
    </rPh>
    <rPh sb="14" eb="15">
      <t>エン</t>
    </rPh>
    <phoneticPr fontId="1"/>
  </si>
  <si>
    <t>神奈川県横浜市都筑区荏田南3-28-1</t>
    <rPh sb="0" eb="4">
      <t>カナガワケン</t>
    </rPh>
    <rPh sb="4" eb="7">
      <t>ヨコハマシ</t>
    </rPh>
    <rPh sb="7" eb="10">
      <t>ツヅキク</t>
    </rPh>
    <rPh sb="10" eb="12">
      <t>エダ</t>
    </rPh>
    <rPh sb="12" eb="13">
      <t>ミナミ</t>
    </rPh>
    <phoneticPr fontId="1"/>
  </si>
  <si>
    <t>東急田園都市線　市ヶ尾</t>
    <rPh sb="0" eb="2">
      <t>トウキュウ</t>
    </rPh>
    <rPh sb="2" eb="6">
      <t>デンエントシ</t>
    </rPh>
    <rPh sb="6" eb="7">
      <t>セン</t>
    </rPh>
    <rPh sb="8" eb="11">
      <t>イチガオ</t>
    </rPh>
    <phoneticPr fontId="1"/>
  </si>
  <si>
    <t>田園都市線　市ヶ尾駅西口より、横浜市営バスにて4・5番バス乗り場で、「センター南」行き・中山駅北口・石橋」行き、乗車「泉天ヶ谷公園」バス停より徒歩6分（約500ｍ）</t>
    <rPh sb="0" eb="4">
      <t>デンエントシ</t>
    </rPh>
    <rPh sb="4" eb="5">
      <t>セン</t>
    </rPh>
    <rPh sb="6" eb="10">
      <t>イチガオエキ</t>
    </rPh>
    <rPh sb="10" eb="12">
      <t>ニシグチ</t>
    </rPh>
    <rPh sb="15" eb="17">
      <t>ヨコハマ</t>
    </rPh>
    <rPh sb="17" eb="19">
      <t>シエイ</t>
    </rPh>
    <rPh sb="26" eb="27">
      <t>バン</t>
    </rPh>
    <rPh sb="29" eb="30">
      <t>ノ</t>
    </rPh>
    <rPh sb="31" eb="32">
      <t>バ</t>
    </rPh>
    <rPh sb="39" eb="40">
      <t>ミナミ</t>
    </rPh>
    <rPh sb="41" eb="42">
      <t>ユ</t>
    </rPh>
    <rPh sb="44" eb="46">
      <t>ナカヤマ</t>
    </rPh>
    <rPh sb="46" eb="47">
      <t>エキ</t>
    </rPh>
    <rPh sb="47" eb="49">
      <t>キタグチ</t>
    </rPh>
    <rPh sb="50" eb="52">
      <t>イシバシ</t>
    </rPh>
    <rPh sb="53" eb="54">
      <t>イ</t>
    </rPh>
    <rPh sb="56" eb="58">
      <t>ジョウシャ</t>
    </rPh>
    <rPh sb="59" eb="60">
      <t>イズミ</t>
    </rPh>
    <rPh sb="60" eb="61">
      <t>テン</t>
    </rPh>
    <rPh sb="62" eb="63">
      <t>タニ</t>
    </rPh>
    <rPh sb="63" eb="65">
      <t>コウエン</t>
    </rPh>
    <rPh sb="68" eb="69">
      <t>テイ</t>
    </rPh>
    <rPh sb="71" eb="73">
      <t>トホ</t>
    </rPh>
    <rPh sb="74" eb="75">
      <t>フン</t>
    </rPh>
    <rPh sb="76" eb="77">
      <t>ヤク</t>
    </rPh>
    <phoneticPr fontId="1"/>
  </si>
  <si>
    <t>045</t>
  </si>
  <si>
    <t>948</t>
  </si>
  <si>
    <t>2611</t>
  </si>
  <si>
    <t>2612</t>
  </si>
  <si>
    <t>yg_eda</t>
  </si>
  <si>
    <t>sunnylife-group.co.jp</t>
  </si>
  <si>
    <t>３　住宅型</t>
  </si>
  <si>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</si>
  <si>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</si>
  <si>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</si>
  <si>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</si>
  <si>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</si>
  <si>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</si>
  <si>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</si>
  <si>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</si>
  <si>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</si>
  <si>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</si>
  <si>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職員による巡回：日中6回・夜間2時間毎及び昼夜随時訪問</t>
    <rPh sb="0" eb="2">
      <t>ショクイン</t>
    </rPh>
    <rPh sb="5" eb="7">
      <t>ジュンカイ</t>
    </rPh>
    <rPh sb="8" eb="10">
      <t>ニッチュウ</t>
    </rPh>
    <rPh sb="11" eb="12">
      <t>カイ</t>
    </rPh>
    <rPh sb="13" eb="15">
      <t>ヤカン</t>
    </rPh>
    <rPh sb="16" eb="19">
      <t>ジカンゴト</t>
    </rPh>
    <rPh sb="19" eb="20">
      <t>オヨ</t>
    </rPh>
    <rPh sb="21" eb="23">
      <t>チュウヤ</t>
    </rPh>
    <rPh sb="23" eb="25">
      <t>ズイジ</t>
    </rPh>
    <rPh sb="25" eb="27">
      <t>ホウモン</t>
    </rPh>
    <phoneticPr fontId="1"/>
  </si>
  <si>
    <t>・介護保険法の趣旨に従い、入居者の意思及び人格を尊重し、常に入居者の立場に立ったサービスの提供に努めるものとする。
・入居者の心身の特性を踏まえて、その有する能力に応じ自立した日常生活を営むことができるよう、サービスの提供につとめるものとする。
・地域との結びつきを重視し、関係行政との綿密な連携を図り、総合的なサービス提供に努めるものとする。
・事業の運営にあたっては、安定且つ継続的な事業運営に努める。</t>
  </si>
  <si>
    <t>＜健康管理サービス＞
看護師によるバイタルチェックを毎日実施し、入居者の訴えを傾聴し健康疾病管理を行う。定期的な往診の結果入居者が罹病、負傷等により治療を必要とするに至った場合には、提携医療機関との連携し、紹介・受診手続き等の協力を行う。
＜介護サービス＞
入居者の状態を観察し、居室において24時間体制で介護サービスを提供する。
＜食事サービス＞
栄養士、その他職員を配置して、1日3食の食事を毎日提供する。
尚、食堂での喫食を原則とするが、体調不良等で移動困難な場合にあっては、本人の希望、家族の要望、あるいは医師の指示に対応して居室での食事提供及び介助、見守りを行う。
＜レクリェーション＞
文化・余暇利用活動、運動・娯楽のレクリェーションに関する生活支援を行う。</t>
  </si>
  <si>
    <t>１　自ら実施</t>
  </si>
  <si>
    <t>○</t>
  </si>
  <si>
    <t>他病院の紹介、夜間のオンコール、病状急変時の対応</t>
    <rPh sb="0" eb="3">
      <t>タビョウイン</t>
    </rPh>
    <rPh sb="4" eb="6">
      <t>ショウカイ</t>
    </rPh>
    <rPh sb="7" eb="9">
      <t>ヤカン</t>
    </rPh>
    <rPh sb="16" eb="18">
      <t>ビョウジョウ</t>
    </rPh>
    <rPh sb="18" eb="21">
      <t>キュウヘンジ</t>
    </rPh>
    <rPh sb="22" eb="24">
      <t>タイオウ</t>
    </rPh>
    <phoneticPr fontId="1"/>
  </si>
  <si>
    <t>医療法人社団　皆吉会　プライムコーストみなとみらいクリニック</t>
    <rPh sb="0" eb="4">
      <t>イリョウホウジン</t>
    </rPh>
    <rPh sb="4" eb="6">
      <t>シャダン</t>
    </rPh>
    <rPh sb="7" eb="9">
      <t>ミナヨシ</t>
    </rPh>
    <rPh sb="9" eb="10">
      <t>カイ</t>
    </rPh>
    <phoneticPr fontId="1"/>
  </si>
  <si>
    <t>神奈川県横浜市西区みなとみらい6-3-4</t>
    <rPh sb="0" eb="4">
      <t>カナガワケン</t>
    </rPh>
    <rPh sb="4" eb="7">
      <t>ヨコハマシ</t>
    </rPh>
    <rPh sb="7" eb="9">
      <t>ニシク</t>
    </rPh>
    <phoneticPr fontId="1"/>
  </si>
  <si>
    <t>内科、整形外科</t>
    <rPh sb="0" eb="2">
      <t>ナイカ</t>
    </rPh>
    <rPh sb="3" eb="7">
      <t>セイケイゲカ</t>
    </rPh>
    <phoneticPr fontId="1"/>
  </si>
  <si>
    <t>入居者の受診・治療・病状急変時の対応往診（往診は月2回、医師の来館による）</t>
    <rPh sb="0" eb="3">
      <t>ニュウキョシャ</t>
    </rPh>
    <rPh sb="4" eb="6">
      <t>ジュシン</t>
    </rPh>
    <rPh sb="7" eb="9">
      <t>チリョウ</t>
    </rPh>
    <rPh sb="10" eb="12">
      <t>ビョウジョウ</t>
    </rPh>
    <rPh sb="12" eb="15">
      <t>キュウヘンジ</t>
    </rPh>
    <rPh sb="16" eb="18">
      <t>タイオウ</t>
    </rPh>
    <rPh sb="18" eb="20">
      <t>オウシン</t>
    </rPh>
    <rPh sb="21" eb="23">
      <t>オウシン</t>
    </rPh>
    <rPh sb="24" eb="25">
      <t>ツキ</t>
    </rPh>
    <rPh sb="26" eb="27">
      <t>カイ</t>
    </rPh>
    <rPh sb="28" eb="30">
      <t>イシ</t>
    </rPh>
    <rPh sb="31" eb="33">
      <t>ライカン</t>
    </rPh>
    <phoneticPr fontId="1"/>
  </si>
  <si>
    <t>医療法人社団　皆吉会　プライムコーストみなとみらい歯科クリニック</t>
    <rPh sb="0" eb="4">
      <t>イリョウホウジン</t>
    </rPh>
    <rPh sb="4" eb="6">
      <t>シャダン</t>
    </rPh>
    <rPh sb="7" eb="9">
      <t>ミナヨシ</t>
    </rPh>
    <rPh sb="9" eb="10">
      <t>カイ</t>
    </rPh>
    <rPh sb="25" eb="27">
      <t>シカ</t>
    </rPh>
    <phoneticPr fontId="1"/>
  </si>
  <si>
    <t>週１回歯科医師の来館による歯科診療</t>
    <rPh sb="0" eb="1">
      <t>シュウ</t>
    </rPh>
    <rPh sb="2" eb="3">
      <t>カイ</t>
    </rPh>
    <rPh sb="3" eb="7">
      <t>シカイシ</t>
    </rPh>
    <rPh sb="8" eb="10">
      <t>ライカン</t>
    </rPh>
    <rPh sb="13" eb="15">
      <t>シカ</t>
    </rPh>
    <rPh sb="15" eb="17">
      <t>シンリョウ</t>
    </rPh>
    <phoneticPr fontId="1"/>
  </si>
  <si>
    <t>入居者の健康管理上居室の移動が必要な場合は一定の観察期間経過後、医師の意見をふまえ、且つ入居者及び身元引受人の同意を得て、他の居室に住み替えて頂きます。居室移動に際し追加費用はありません。</t>
  </si>
  <si>
    <t>・移動に伴う居室の利用権は存続されます</t>
    <rPh sb="1" eb="3">
      <t>イドウ</t>
    </rPh>
    <rPh sb="4" eb="5">
      <t>トモナ</t>
    </rPh>
    <rPh sb="6" eb="8">
      <t>キョシツ</t>
    </rPh>
    <rPh sb="9" eb="12">
      <t>リヨウケン</t>
    </rPh>
    <rPh sb="13" eb="15">
      <t>ソンゾク</t>
    </rPh>
    <phoneticPr fontId="1"/>
  </si>
  <si>
    <t>概ね60歳以上の方、感染症をお持ちの方は状態により
お断りすることがあります。</t>
  </si>
  <si>
    <t>[施設からの契約解除]
１　事業者は、入居者または身元引受人が次の各号に該当し、かつそのことが契約をこれ以上将来にわたって維持することが社会通念上著しく困難と認められる場合には、90日間の予告期間を置いて解除することができる。
①入居申込書、契約書に虚偽の事項を記載する等の不正手段により入居したとき。
②管理費その他の費用の支払いの遅滞を解消しないとき。
③甲の承諾を得ないで第6条(契約当事者以外の第三者の同居)第一項に規定する行為を行ったとき。
④建物、付属設備または敷地を故意または重大な過失により汚損、破損または減失したとき。
⑤第8条(管理規定)、第19条(使用上の注意)、第24条(原状回復
の義務)、第25条(転貸・譲渡等の禁止)または第27条(動物飼
育の禁止)の規定に違反したとき。
⑥乙の行動が、通常の介護では防止することができず、他の入居者の生活または健康に重大な影響を及ぼすとき。
但し、入居者の行動が特定の病因等に基づくものであると事業所の指定する医師により診断され、入居者が医療機関において通院、入院による治療を受けている場合等については、指定医師及び入居者または身元引受人との三者間で協議をし、事業所は一方的な契約解除を行わない。
２  入居者または身元引受人は、前項の規定により事業所が契約の解除を通告した場合には、その予告期間満了までに、その居室を甲に明け渡すものとする。
３　事業所は入居者または身元引受人に対し、本条第1項による契約の解除通告をするに先立って、必ず入居者または身元引受人と協議するものとする。
４　事業所は入居者または身元引受人に対し、本条第1項による契約の解除通告に伴う予告期間内に、必ず入居者の移転先の有無について確認し、移転先がない場合には、入居者または身元引受人及びその他関係者、関係機関と協議し、入居者の移転先の確保につき協力するものとする。
[入居者からの契約解除]
１　入居者または身元引受人は、この契約を解除しようとする場合には、14日間の予告期間をもって、事業所が定める契約解除届を事業所に届け出るものとし、その契約解除届に記載された予告期間満了日（以下契約解除日という）をもって、この契約は解除されたものとする。
２　入居者は前項の契約解除日までに居室を事業者に明け渡すものとする。
３　入居者または身元引受人が契約解除届を事業所に提出しないで居室を退去した場合には事業所が入居者の退去の事実を知った日の翌日から起算して14日の経過をもって、この契約は解除されたものとする。</t>
  </si>
  <si>
    <t>同上</t>
    <rPh sb="0" eb="2">
      <t>ドウジョウ</t>
    </rPh>
    <phoneticPr fontId="1"/>
  </si>
  <si>
    <t>最長1週間
費用は1日当り13,200円(消費税込・介護保険適用外・食事込み)</t>
  </si>
  <si>
    <t>身元引受人を2名または1名定めて頂きます。
身元引受等は、入居者の事業者に対する債務について、月額利用料の２４ヶ月分を極度額として、入居者と連帯して履行の責を負います。また、入居契約が解除された場合入居者の身柄をお引取りいただきます</t>
  </si>
  <si>
    <t>１　利用権方式</t>
  </si>
  <si>
    <t>３　月払い方式</t>
  </si>
  <si>
    <t>１　減額なし</t>
  </si>
  <si>
    <t>横浜市に係わる消費者物価指数及び人件費、物価の変動等に基づき、改定額を策定する</t>
    <rPh sb="0" eb="3">
      <t>ヨコハマシ</t>
    </rPh>
    <rPh sb="4" eb="5">
      <t>カカワ</t>
    </rPh>
    <rPh sb="7" eb="10">
      <t>ショウヒシャ</t>
    </rPh>
    <rPh sb="10" eb="12">
      <t>ブッカ</t>
    </rPh>
    <rPh sb="12" eb="14">
      <t>シスウ</t>
    </rPh>
    <rPh sb="14" eb="15">
      <t>オヨ</t>
    </rPh>
    <rPh sb="16" eb="19">
      <t>ジンケンヒ</t>
    </rPh>
    <rPh sb="20" eb="22">
      <t>ブッカ</t>
    </rPh>
    <rPh sb="23" eb="25">
      <t>ヘンドウ</t>
    </rPh>
    <rPh sb="25" eb="26">
      <t>トウ</t>
    </rPh>
    <rPh sb="27" eb="28">
      <t>モト</t>
    </rPh>
    <rPh sb="31" eb="34">
      <t>カイテイガク</t>
    </rPh>
    <rPh sb="35" eb="37">
      <t>サクテイ</t>
    </rPh>
    <phoneticPr fontId="1"/>
  </si>
  <si>
    <t>運営懇談会を開催し、入居者及び身元引受人に説明し意見を聴いたうえで、管理費、食費、家賃相当額、及び別紙「生活サービス等の一覧表」に関する費用の額を改定する</t>
  </si>
  <si>
    <t>92,000円
居室の維持に要する管理費、事務費、管理部門に係わる人件費等</t>
  </si>
  <si>
    <t>なし</t>
  </si>
  <si>
    <t>28,490円～65,160円
共用施設の維持に関する管理費、事務費、管理部門に係わる人件費等</t>
  </si>
  <si>
    <t>43,465円(うち、基本料金は20,005円)
３食とも欠食の場合は、2日前までに申し出る事により、基本料金を除いた金額を日割り計算して翌月返還する。</t>
  </si>
  <si>
    <t>介護保険適用外の家事援助等個人的費用(理美容など)施設規定を超える買物代行・健康診断・レクリエ－ションの材料費</t>
  </si>
  <si>
    <t>退院困難なため退去先が医療機関2人</t>
    <rPh sb="0" eb="2">
      <t>タイイン</t>
    </rPh>
    <rPh sb="2" eb="4">
      <t>コンナン</t>
    </rPh>
    <rPh sb="7" eb="9">
      <t>タイキョ</t>
    </rPh>
    <rPh sb="9" eb="10">
      <t>サキ</t>
    </rPh>
    <rPh sb="11" eb="15">
      <t>イリョウキカン</t>
    </rPh>
    <rPh sb="16" eb="17">
      <t>ニン</t>
    </rPh>
    <phoneticPr fontId="1"/>
  </si>
  <si>
    <t>有料老人ホーム　荏田やわらぎ苑</t>
    <rPh sb="0" eb="4">
      <t>ユウリョウロウジン</t>
    </rPh>
    <rPh sb="8" eb="10">
      <t>エダ</t>
    </rPh>
    <rPh sb="14" eb="15">
      <t>エン</t>
    </rPh>
    <phoneticPr fontId="1"/>
  </si>
  <si>
    <t>サニーライフ東京事務所
お客様相談室</t>
    <rPh sb="6" eb="8">
      <t>トウキョウ</t>
    </rPh>
    <rPh sb="8" eb="11">
      <t>ジムショ</t>
    </rPh>
    <rPh sb="13" eb="15">
      <t>キャクサマ</t>
    </rPh>
    <rPh sb="15" eb="18">
      <t>ソウダンシツ</t>
    </rPh>
    <phoneticPr fontId="1"/>
  </si>
  <si>
    <t>0120</t>
  </si>
  <si>
    <t>17</t>
  </si>
  <si>
    <t>0036</t>
  </si>
  <si>
    <t>土・日・祝日・年末年始</t>
    <rPh sb="0" eb="1">
      <t>ド</t>
    </rPh>
    <rPh sb="2" eb="3">
      <t>ニチ</t>
    </rPh>
    <rPh sb="4" eb="6">
      <t>シュクジツ</t>
    </rPh>
    <rPh sb="7" eb="11">
      <t>ネンマツネンシ</t>
    </rPh>
    <phoneticPr fontId="1"/>
  </si>
  <si>
    <t>横浜市保健福祉局高齢健康福祉部　高齢施設課</t>
    <rPh sb="0" eb="3">
      <t>ヨコハマシ</t>
    </rPh>
    <rPh sb="3" eb="7">
      <t>ホケンフクシ</t>
    </rPh>
    <rPh sb="7" eb="8">
      <t>キョク</t>
    </rPh>
    <rPh sb="8" eb="10">
      <t>コウレイ</t>
    </rPh>
    <rPh sb="10" eb="12">
      <t>ケンコウ</t>
    </rPh>
    <rPh sb="12" eb="15">
      <t>フクシブ</t>
    </rPh>
    <rPh sb="16" eb="18">
      <t>コウレイ</t>
    </rPh>
    <rPh sb="18" eb="21">
      <t>シセツカ</t>
    </rPh>
    <phoneticPr fontId="1"/>
  </si>
  <si>
    <t>671</t>
  </si>
  <si>
    <t>4117</t>
  </si>
  <si>
    <t>損害保険ジャパン株式会社：ウォームハート介護事業者向け
賠償責任保険</t>
    <rPh sb="0" eb="2">
      <t>ソンガイ</t>
    </rPh>
    <rPh sb="2" eb="4">
      <t>ホケン</t>
    </rPh>
    <rPh sb="8" eb="12">
      <t>カブシキガイシャ</t>
    </rPh>
    <rPh sb="20" eb="22">
      <t>カイゴ</t>
    </rPh>
    <rPh sb="22" eb="25">
      <t>ジギョウシャ</t>
    </rPh>
    <rPh sb="25" eb="26">
      <t>ム</t>
    </rPh>
    <rPh sb="28" eb="30">
      <t>バイショウ</t>
    </rPh>
    <rPh sb="30" eb="32">
      <t>セキニン</t>
    </rPh>
    <rPh sb="32" eb="34">
      <t>ホケン</t>
    </rPh>
    <phoneticPr fontId="1"/>
  </si>
  <si>
    <t>介護サービス等の提供に当り、事故が発生し入居者の生命、身体、財産に損害が生じた場合は、地震・津波等の天災、戦争・暴動等、入居者の故意によるもの等を除いて速やかに損害を賠償します。ただし、入居者に重大な過失がある場合には、賠償額を減ずることがあります</t>
  </si>
  <si>
    <t>常時</t>
    <rPh sb="0" eb="2">
      <t>ジョウジ</t>
    </rPh>
    <phoneticPr fontId="1"/>
  </si>
  <si>
    <t>２　入居希望者に交付</t>
  </si>
  <si>
    <t>３　公開していない</t>
  </si>
  <si>
    <t>１　入居希望者に公開</t>
  </si>
  <si>
    <t>廊下幅は1.8ｍ以上はない。開設時適合</t>
    <rPh sb="0" eb="2">
      <t>ロウカ</t>
    </rPh>
    <rPh sb="2" eb="3">
      <t>ハバ</t>
    </rPh>
    <rPh sb="8" eb="10">
      <t>イジョウ</t>
    </rPh>
    <rPh sb="14" eb="17">
      <t>カイセツジ</t>
    </rPh>
    <rPh sb="17" eb="19">
      <t>テキゴウ</t>
    </rPh>
    <phoneticPr fontId="1"/>
  </si>
  <si>
    <t>１　適合している（代替措置）</t>
  </si>
  <si>
    <t>瀬谷やわらぎ</t>
    <rPh sb="0" eb="2">
      <t>セヤ</t>
    </rPh>
    <phoneticPr fontId="1"/>
  </si>
  <si>
    <t>横浜市瀬谷区板戸1-27-1</t>
    <rPh sb="0" eb="3">
      <t>ヨコハマシ</t>
    </rPh>
    <rPh sb="3" eb="6">
      <t>セヤク</t>
    </rPh>
    <rPh sb="6" eb="8">
      <t>イタド</t>
    </rPh>
    <phoneticPr fontId="1"/>
  </si>
  <si>
    <t>サニーライフ厚木デイサービス</t>
    <rPh sb="6" eb="8">
      <t>アツギ</t>
    </rPh>
    <phoneticPr fontId="1"/>
  </si>
  <si>
    <t>厚木市飯山3199-1</t>
    <rPh sb="0" eb="2">
      <t>アツギ</t>
    </rPh>
    <rPh sb="2" eb="3">
      <t>シ</t>
    </rPh>
    <rPh sb="3" eb="5">
      <t>イイヤマ</t>
    </rPh>
    <phoneticPr fontId="1"/>
  </si>
  <si>
    <t>サニーライフ青葉</t>
    <rPh sb="6" eb="8">
      <t>アオバ</t>
    </rPh>
    <phoneticPr fontId="1"/>
  </si>
  <si>
    <t>横浜市青葉区荏田西4-7-16</t>
    <rPh sb="0" eb="3">
      <t>ヨコハマシ</t>
    </rPh>
    <rPh sb="3" eb="6">
      <t>アオバク</t>
    </rPh>
    <rPh sb="6" eb="9">
      <t>エダニシ</t>
    </rPh>
    <phoneticPr fontId="1"/>
  </si>
  <si>
    <t>サニーライフ瀬谷</t>
    <rPh sb="6" eb="8">
      <t>セヤ</t>
    </rPh>
    <phoneticPr fontId="1"/>
  </si>
  <si>
    <t>サニーライフ横浜</t>
    <rPh sb="6" eb="8">
      <t>ヨコハマ</t>
    </rPh>
    <phoneticPr fontId="1"/>
  </si>
  <si>
    <t>横浜市青葉区みたけ台41-1</t>
    <rPh sb="0" eb="3">
      <t>ヨコハマシ</t>
    </rPh>
    <rPh sb="3" eb="6">
      <t>アオバク</t>
    </rPh>
    <rPh sb="9" eb="10">
      <t>ダイ</t>
    </rPh>
    <phoneticPr fontId="1"/>
  </si>
  <si>
    <t>訪問介護事業所からサービスを受けない時間については、施設においてサービスを提供するものとする。</t>
    <rPh sb="0" eb="4">
      <t>ホウモンカイゴ</t>
    </rPh>
    <rPh sb="4" eb="7">
      <t>ジギョウショ</t>
    </rPh>
    <rPh sb="14" eb="15">
      <t>ウ</t>
    </rPh>
    <rPh sb="18" eb="20">
      <t>ジカン</t>
    </rPh>
    <rPh sb="26" eb="28">
      <t>シセツ</t>
    </rPh>
    <rPh sb="37" eb="39">
      <t>テイキョウ</t>
    </rPh>
    <phoneticPr fontId="1"/>
  </si>
  <si>
    <t>実費</t>
    <rPh sb="0" eb="2">
      <t>ジッピ</t>
    </rPh>
    <phoneticPr fontId="1"/>
  </si>
  <si>
    <t>1回1,100円</t>
    <rPh sb="1" eb="2">
      <t>カイ</t>
    </rPh>
    <rPh sb="7" eb="8">
      <t>エン</t>
    </rPh>
    <phoneticPr fontId="1"/>
  </si>
  <si>
    <t>要望により週1回を超える場合左記</t>
    <rPh sb="0" eb="2">
      <t>ヨウボウ</t>
    </rPh>
    <rPh sb="5" eb="6">
      <t>シュウ</t>
    </rPh>
    <rPh sb="7" eb="8">
      <t>カイ</t>
    </rPh>
    <rPh sb="9" eb="10">
      <t>コ</t>
    </rPh>
    <rPh sb="12" eb="14">
      <t>バアイ</t>
    </rPh>
    <rPh sb="14" eb="16">
      <t>サキ</t>
    </rPh>
    <phoneticPr fontId="1"/>
  </si>
  <si>
    <t>右記以外は１回につき30分以内</t>
    <rPh sb="0" eb="2">
      <t>ウキ</t>
    </rPh>
    <rPh sb="2" eb="4">
      <t>イガイ</t>
    </rPh>
    <rPh sb="6" eb="7">
      <t>カイ</t>
    </rPh>
    <rPh sb="12" eb="13">
      <t>フン</t>
    </rPh>
    <rPh sb="13" eb="15">
      <t>イナイ</t>
    </rPh>
    <phoneticPr fontId="1"/>
  </si>
  <si>
    <t>週一回又は必要に応じ対応
追加は要望により左記</t>
    <rPh sb="0" eb="3">
      <t>シュウイッカイ</t>
    </rPh>
    <rPh sb="3" eb="4">
      <t>マタ</t>
    </rPh>
    <rPh sb="5" eb="7">
      <t>ヒツヨウ</t>
    </rPh>
    <rPh sb="8" eb="9">
      <t>オウ</t>
    </rPh>
    <rPh sb="10" eb="12">
      <t>タイオウ</t>
    </rPh>
    <rPh sb="13" eb="15">
      <t>ツイカ</t>
    </rPh>
    <rPh sb="16" eb="18">
      <t>ヨウボウ</t>
    </rPh>
    <rPh sb="21" eb="23">
      <t>サキ</t>
    </rPh>
    <phoneticPr fontId="1"/>
  </si>
  <si>
    <t xml:space="preserve">週一回又は必要に応じ対応
</t>
    <rPh sb="0" eb="3">
      <t>シュウイッカイ</t>
    </rPh>
    <rPh sb="3" eb="4">
      <t>マタ</t>
    </rPh>
    <rPh sb="5" eb="7">
      <t>ヒツヨウ</t>
    </rPh>
    <rPh sb="8" eb="9">
      <t>オウ</t>
    </rPh>
    <rPh sb="10" eb="12">
      <t>タイオウ</t>
    </rPh>
    <phoneticPr fontId="1"/>
  </si>
  <si>
    <t>右記以外は520円</t>
    <rPh sb="0" eb="2">
      <t>ウキ</t>
    </rPh>
    <rPh sb="2" eb="4">
      <t>イガイ</t>
    </rPh>
    <rPh sb="8" eb="9">
      <t>エン</t>
    </rPh>
    <phoneticPr fontId="1"/>
  </si>
  <si>
    <t>健康状態により実施。
要望時には左記</t>
    <rPh sb="0" eb="4">
      <t>ケンコウジョウタイ</t>
    </rPh>
    <rPh sb="7" eb="9">
      <t>ジッシ</t>
    </rPh>
    <rPh sb="11" eb="14">
      <t>ヨウボウジ</t>
    </rPh>
    <rPh sb="16" eb="18">
      <t>サキ</t>
    </rPh>
    <phoneticPr fontId="1"/>
  </si>
  <si>
    <t>要望時実費</t>
    <rPh sb="0" eb="3">
      <t>ヨウボウジ</t>
    </rPh>
    <rPh sb="3" eb="5">
      <t>ジッピ</t>
    </rPh>
    <phoneticPr fontId="1"/>
  </si>
  <si>
    <t>右記以外は30分520円</t>
    <rPh sb="0" eb="2">
      <t>ウキ</t>
    </rPh>
    <rPh sb="2" eb="4">
      <t>イガイ</t>
    </rPh>
    <rPh sb="7" eb="8">
      <t>フン</t>
    </rPh>
    <rPh sb="11" eb="12">
      <t>エン</t>
    </rPh>
    <phoneticPr fontId="1"/>
  </si>
  <si>
    <t>週1回指定日</t>
    <rPh sb="0" eb="1">
      <t>シュウ</t>
    </rPh>
    <rPh sb="2" eb="3">
      <t>カイ</t>
    </rPh>
    <rPh sb="3" eb="6">
      <t>シテイビ</t>
    </rPh>
    <phoneticPr fontId="1"/>
  </si>
  <si>
    <t>年2回の機会を提供</t>
    <rPh sb="0" eb="1">
      <t>ネン</t>
    </rPh>
    <rPh sb="2" eb="3">
      <t>カイ</t>
    </rPh>
    <rPh sb="4" eb="6">
      <t>キカイ</t>
    </rPh>
    <rPh sb="7" eb="9">
      <t>テイキョウ</t>
    </rPh>
    <phoneticPr fontId="1"/>
  </si>
  <si>
    <t>随時</t>
    <rPh sb="0" eb="2">
      <t>ズイジ</t>
    </rPh>
    <phoneticPr fontId="1"/>
  </si>
  <si>
    <t>月3回以上又は協力医療機関以外</t>
    <rPh sb="0" eb="1">
      <t>ツキ</t>
    </rPh>
    <rPh sb="2" eb="3">
      <t>カイ</t>
    </rPh>
    <rPh sb="3" eb="5">
      <t>イジョウ</t>
    </rPh>
    <rPh sb="5" eb="6">
      <t>マタ</t>
    </rPh>
    <rPh sb="7" eb="9">
      <t>キョウリョク</t>
    </rPh>
    <rPh sb="9" eb="11">
      <t>イリョウ</t>
    </rPh>
    <rPh sb="11" eb="13">
      <t>キカン</t>
    </rPh>
    <rPh sb="13" eb="15">
      <t>イガイ</t>
    </rPh>
    <phoneticPr fontId="1"/>
  </si>
  <si>
    <t>協力医療機関へは月2回まで適時対応。月3回以上又は協力医療機関以外は左記</t>
    <rPh sb="0" eb="2">
      <t>キョウリョク</t>
    </rPh>
    <rPh sb="2" eb="6">
      <t>イリョウキカン</t>
    </rPh>
    <rPh sb="8" eb="9">
      <t>ツキ</t>
    </rPh>
    <rPh sb="10" eb="11">
      <t>カイ</t>
    </rPh>
    <rPh sb="13" eb="15">
      <t>テキジ</t>
    </rPh>
    <rPh sb="15" eb="17">
      <t>タイオウ</t>
    </rPh>
    <rPh sb="18" eb="19">
      <t>ツキ</t>
    </rPh>
    <rPh sb="20" eb="21">
      <t>カイ</t>
    </rPh>
    <rPh sb="21" eb="23">
      <t>イジョウ</t>
    </rPh>
    <rPh sb="23" eb="24">
      <t>マタ</t>
    </rPh>
    <rPh sb="25" eb="27">
      <t>キョウリョク</t>
    </rPh>
    <rPh sb="27" eb="29">
      <t>イリョウ</t>
    </rPh>
    <rPh sb="29" eb="31">
      <t>キカン</t>
    </rPh>
    <rPh sb="31" eb="33">
      <t>イガイ</t>
    </rPh>
    <rPh sb="34" eb="36">
      <t>サキ</t>
    </rPh>
    <phoneticPr fontId="1"/>
  </si>
  <si>
    <t>月2回以上又は協力医療機関以外</t>
    <rPh sb="0" eb="1">
      <t>ツキ</t>
    </rPh>
    <rPh sb="2" eb="3">
      <t>カイ</t>
    </rPh>
    <rPh sb="3" eb="5">
      <t>イジョウ</t>
    </rPh>
    <rPh sb="5" eb="6">
      <t>マタ</t>
    </rPh>
    <rPh sb="7" eb="9">
      <t>キョウリョク</t>
    </rPh>
    <rPh sb="9" eb="11">
      <t>イリョウ</t>
    </rPh>
    <rPh sb="11" eb="13">
      <t>キカン</t>
    </rPh>
    <rPh sb="13" eb="15">
      <t>イガイ</t>
    </rPh>
    <phoneticPr fontId="1"/>
  </si>
  <si>
    <t>協力医療機関は週1回または随時対応</t>
    <rPh sb="0" eb="2">
      <t>キョウリョク</t>
    </rPh>
    <rPh sb="2" eb="6">
      <t>イリョウキカン</t>
    </rPh>
    <rPh sb="7" eb="8">
      <t>シュウ</t>
    </rPh>
    <rPh sb="9" eb="10">
      <t>カイ</t>
    </rPh>
    <rPh sb="13" eb="15">
      <t>ズイジ</t>
    </rPh>
    <rPh sb="15" eb="1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</si>
</sst>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9" zoomScale="85" zoomScaleNormal="100" zoomScaleSheetLayoutView="85" workbookViewId="0">
      <selection activeCell="M267" sqref="M267:P26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c r="G5" s="313"/>
      <c r="H5" s="313"/>
      <c r="I5" s="313"/>
      <c r="J5" s="313"/>
      <c r="K5" s="313"/>
      <c r="L5" s="313"/>
      <c r="M5" s="313"/>
      <c r="N5" s="313"/>
      <c r="O5" s="313"/>
      <c r="P5" s="313"/>
      <c r="Q5" s="12"/>
    </row>
    <row r="6" spans="1:20" ht="20.100000000000001" customHeight="1">
      <c r="B6" s="435" t="s">
        <v>2</v>
      </c>
      <c r="C6" s="297"/>
      <c r="D6" s="297"/>
      <c r="E6" s="298"/>
      <c r="F6" s="176"/>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2483</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2484</v>
      </c>
      <c r="K12" s="413"/>
      <c r="L12" s="413"/>
      <c r="M12" s="413"/>
      <c r="N12" s="413"/>
      <c r="O12" s="414"/>
      <c r="P12" s="415"/>
    </row>
    <row r="13" spans="1:20" ht="39" customHeight="1">
      <c r="B13" s="164" t="s">
        <v>5</v>
      </c>
      <c r="C13" s="163"/>
      <c r="D13" s="163"/>
      <c r="E13" s="163"/>
      <c r="F13" s="204" t="s">
        <v>12</v>
      </c>
      <c r="G13" s="215"/>
      <c r="H13" s="470" t="s">
        <v>2485</v>
      </c>
      <c r="I13" s="471"/>
      <c r="J13" s="471"/>
      <c r="K13" s="471"/>
      <c r="L13" s="471"/>
      <c r="M13" s="471"/>
      <c r="N13" s="471"/>
      <c r="O13" s="471"/>
      <c r="P13" s="472"/>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2487</v>
      </c>
      <c r="K16" s="90"/>
      <c r="L16" s="90"/>
      <c r="M16" s="90"/>
      <c r="N16" s="90"/>
      <c r="O16" s="90"/>
      <c r="P16" s="91"/>
    </row>
    <row r="17" spans="1:20" ht="20.100000000000001" customHeight="1">
      <c r="B17" s="312" t="s">
        <v>6</v>
      </c>
      <c r="C17" s="215"/>
      <c r="D17" s="215"/>
      <c r="E17" s="233"/>
      <c r="F17" s="34" t="s">
        <v>13</v>
      </c>
      <c r="G17" s="31">
        <v>292</v>
      </c>
      <c r="H17" s="35" t="s">
        <v>484</v>
      </c>
      <c r="I17" s="32">
        <v>1161</v>
      </c>
      <c r="J17" s="284"/>
      <c r="K17" s="285"/>
      <c r="L17" s="285"/>
      <c r="M17" s="285"/>
      <c r="N17" s="285"/>
      <c r="O17" s="285"/>
      <c r="P17" s="286"/>
      <c r="S17" s="15" t="str">
        <f>IF(OR(G17="",I17=""),"未記入","")</f>
        <v/>
      </c>
    </row>
    <row r="18" spans="1:20" ht="57.75" customHeight="1">
      <c r="B18" s="277"/>
      <c r="C18" s="295"/>
      <c r="D18" s="295"/>
      <c r="E18" s="278"/>
      <c r="F18" s="101" t="s">
        <v>2488</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2489</v>
      </c>
      <c r="K19" s="35" t="s">
        <v>484</v>
      </c>
      <c r="L19" s="63" t="s">
        <v>2490</v>
      </c>
      <c r="M19" s="35" t="s">
        <v>484</v>
      </c>
      <c r="N19" s="63" t="s">
        <v>2491</v>
      </c>
      <c r="O19" s="285"/>
      <c r="P19" s="286"/>
      <c r="Q19" s="12"/>
    </row>
    <row r="20" spans="1:20" ht="20.100000000000001" customHeight="1">
      <c r="B20" s="340"/>
      <c r="C20" s="341"/>
      <c r="D20" s="341"/>
      <c r="E20" s="342"/>
      <c r="F20" s="163" t="s">
        <v>15</v>
      </c>
      <c r="G20" s="163"/>
      <c r="H20" s="163"/>
      <c r="I20" s="163"/>
      <c r="J20" s="64" t="s">
        <v>2489</v>
      </c>
      <c r="K20" s="35" t="s">
        <v>484</v>
      </c>
      <c r="L20" s="63" t="s">
        <v>2490</v>
      </c>
      <c r="M20" s="35" t="s">
        <v>484</v>
      </c>
      <c r="N20" s="63" t="s">
        <v>2492</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2493</v>
      </c>
      <c r="K23" s="412"/>
      <c r="L23" s="92" t="s">
        <v>2494</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2495</v>
      </c>
      <c r="K24" s="175"/>
      <c r="L24" s="175"/>
      <c r="M24" s="175"/>
      <c r="N24" s="175"/>
      <c r="O24" s="135"/>
      <c r="P24" s="176"/>
    </row>
    <row r="25" spans="1:20" ht="20.100000000000001" customHeight="1">
      <c r="B25" s="277"/>
      <c r="C25" s="295"/>
      <c r="D25" s="295"/>
      <c r="E25" s="278"/>
      <c r="F25" s="165" t="s">
        <v>18</v>
      </c>
      <c r="G25" s="165"/>
      <c r="H25" s="163"/>
      <c r="I25" s="163"/>
      <c r="J25" s="175" t="s">
        <v>2496</v>
      </c>
      <c r="K25" s="175"/>
      <c r="L25" s="175"/>
      <c r="M25" s="175"/>
      <c r="N25" s="175"/>
      <c r="O25" s="135"/>
      <c r="P25" s="176"/>
    </row>
    <row r="26" spans="1:20" ht="20.100000000000001" customHeight="1">
      <c r="B26" s="164" t="s">
        <v>9</v>
      </c>
      <c r="C26" s="163"/>
      <c r="D26" s="163"/>
      <c r="E26" s="163"/>
      <c r="F26" s="429">
        <v>1990</v>
      </c>
      <c r="G26" s="430"/>
      <c r="H26" s="35" t="s">
        <v>481</v>
      </c>
      <c r="I26" s="430">
        <v>9</v>
      </c>
      <c r="J26" s="430"/>
      <c r="K26" s="35" t="s">
        <v>482</v>
      </c>
      <c r="L26" s="430">
        <v>17</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2497</v>
      </c>
      <c r="I31" s="447"/>
      <c r="J31" s="447"/>
      <c r="K31" s="447"/>
      <c r="L31" s="447"/>
      <c r="M31" s="447"/>
      <c r="N31" s="447"/>
      <c r="O31" s="447"/>
      <c r="P31" s="448"/>
      <c r="S31" s="15" t="str">
        <f>IF(H31="","未記入","")</f>
        <v/>
      </c>
    </row>
    <row r="32" spans="1:20" ht="39" customHeight="1">
      <c r="B32" s="277"/>
      <c r="C32" s="295"/>
      <c r="D32" s="295"/>
      <c r="E32" s="278"/>
      <c r="F32" s="198" t="s">
        <v>2498</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224</v>
      </c>
      <c r="H33" s="35" t="s">
        <v>484</v>
      </c>
      <c r="I33" s="32">
        <v>7</v>
      </c>
      <c r="J33" s="436"/>
      <c r="K33" s="436"/>
      <c r="L33" s="436"/>
      <c r="M33" s="436"/>
      <c r="N33" s="436"/>
      <c r="O33" s="436"/>
      <c r="P33" s="437"/>
      <c r="S33" s="15" t="str">
        <f>IF(OR(G33="",I33=""),"未記入","")</f>
        <v/>
      </c>
    </row>
    <row r="34" spans="2:20" ht="58.5" customHeight="1">
      <c r="B34" s="277"/>
      <c r="C34" s="295"/>
      <c r="D34" s="295"/>
      <c r="E34" s="278"/>
      <c r="F34" s="101" t="s">
        <v>2499</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2500</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2501</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2502</v>
      </c>
      <c r="K43" s="35" t="s">
        <v>484</v>
      </c>
      <c r="L43" s="11" t="s">
        <v>2503</v>
      </c>
      <c r="M43" s="35" t="s">
        <v>484</v>
      </c>
      <c r="N43" s="11" t="s">
        <v>2504</v>
      </c>
      <c r="O43" s="285"/>
      <c r="P43" s="286"/>
      <c r="S43" s="15" t="str">
        <f>IF(OR(J43="",L43="",N43=""),"未記入","")</f>
        <v/>
      </c>
    </row>
    <row r="44" spans="2:20" ht="20.100000000000001" customHeight="1">
      <c r="B44" s="164"/>
      <c r="C44" s="163"/>
      <c r="D44" s="163"/>
      <c r="E44" s="163"/>
      <c r="F44" s="163" t="s">
        <v>15</v>
      </c>
      <c r="G44" s="163"/>
      <c r="H44" s="163"/>
      <c r="I44" s="163"/>
      <c r="J44" s="64" t="s">
        <v>2502</v>
      </c>
      <c r="K44" s="35" t="s">
        <v>484</v>
      </c>
      <c r="L44" s="63" t="s">
        <v>2503</v>
      </c>
      <c r="M44" s="35" t="s">
        <v>484</v>
      </c>
      <c r="N44" s="63" t="s">
        <v>2505</v>
      </c>
      <c r="O44" s="285"/>
      <c r="P44" s="286"/>
    </row>
    <row r="45" spans="2:20" ht="20.100000000000001" customHeight="1">
      <c r="B45" s="164"/>
      <c r="C45" s="163"/>
      <c r="D45" s="163"/>
      <c r="E45" s="163"/>
      <c r="F45" s="393" t="s">
        <v>420</v>
      </c>
      <c r="G45" s="422"/>
      <c r="H45" s="422"/>
      <c r="I45" s="394"/>
      <c r="J45" s="135" t="s">
        <v>2506</v>
      </c>
      <c r="K45" s="93"/>
      <c r="L45" s="93"/>
      <c r="M45" s="35" t="s">
        <v>480</v>
      </c>
      <c r="N45" s="93" t="s">
        <v>2507</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2493</v>
      </c>
      <c r="K47" s="412"/>
      <c r="L47" s="92" t="s">
        <v>2494</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c r="K48" s="175"/>
      <c r="L48" s="175"/>
      <c r="M48" s="175"/>
      <c r="N48" s="175"/>
      <c r="O48" s="135"/>
      <c r="P48" s="176"/>
    </row>
    <row r="49" spans="1:20" ht="20.100000000000001" customHeight="1">
      <c r="B49" s="164"/>
      <c r="C49" s="163"/>
      <c r="D49" s="163"/>
      <c r="E49" s="163"/>
      <c r="F49" s="163" t="s">
        <v>18</v>
      </c>
      <c r="G49" s="163"/>
      <c r="H49" s="163"/>
      <c r="I49" s="163"/>
      <c r="J49" s="175"/>
      <c r="K49" s="175"/>
      <c r="L49" s="175"/>
      <c r="M49" s="175"/>
      <c r="N49" s="175"/>
      <c r="O49" s="135"/>
      <c r="P49" s="176"/>
    </row>
    <row r="50" spans="1:20" ht="20.100000000000001" customHeight="1">
      <c r="B50" s="105" t="s">
        <v>28</v>
      </c>
      <c r="C50" s="214"/>
      <c r="D50" s="214"/>
      <c r="E50" s="214"/>
      <c r="F50" s="214"/>
      <c r="G50" s="214"/>
      <c r="H50" s="214"/>
      <c r="I50" s="214"/>
      <c r="J50" s="429">
        <v>1986</v>
      </c>
      <c r="K50" s="430"/>
      <c r="L50" s="35" t="s">
        <v>481</v>
      </c>
      <c r="M50" s="61">
        <v>4</v>
      </c>
      <c r="N50" s="35" t="s">
        <v>482</v>
      </c>
      <c r="O50" s="61">
        <v>2</v>
      </c>
      <c r="P50" s="37" t="s">
        <v>483</v>
      </c>
      <c r="S50" s="15" t="str">
        <f>IF(OR(J50="",M50="",O50=""),"未記入","")</f>
        <v/>
      </c>
    </row>
    <row r="51" spans="1:20" ht="20.100000000000001" customHeight="1" thickBot="1">
      <c r="B51" s="106" t="s">
        <v>29</v>
      </c>
      <c r="C51" s="431"/>
      <c r="D51" s="431"/>
      <c r="E51" s="431"/>
      <c r="F51" s="431"/>
      <c r="G51" s="431"/>
      <c r="H51" s="431"/>
      <c r="I51" s="431"/>
      <c r="J51" s="420">
        <v>2010</v>
      </c>
      <c r="K51" s="421"/>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2508</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29"/>
      <c r="K57" s="430"/>
      <c r="L57" s="35" t="s">
        <v>481</v>
      </c>
      <c r="M57" s="61"/>
      <c r="N57" s="35" t="s">
        <v>482</v>
      </c>
      <c r="O57" s="61"/>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1770.14</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1466.95</v>
      </c>
      <c r="L72" s="93"/>
      <c r="M72" s="93"/>
      <c r="N72" s="168" t="s">
        <v>487</v>
      </c>
      <c r="O72" s="168"/>
      <c r="P72" s="194"/>
    </row>
    <row r="73" spans="2:16" ht="20.100000000000001" customHeight="1">
      <c r="B73" s="70"/>
      <c r="C73" s="71"/>
      <c r="D73" s="294"/>
      <c r="E73" s="295"/>
      <c r="F73" s="278"/>
      <c r="G73" s="214" t="s">
        <v>42</v>
      </c>
      <c r="H73" s="214"/>
      <c r="I73" s="214"/>
      <c r="J73" s="214"/>
      <c r="K73" s="135">
        <v>1466.95</v>
      </c>
      <c r="L73" s="93"/>
      <c r="M73" s="93"/>
      <c r="N73" s="168" t="s">
        <v>487</v>
      </c>
      <c r="O73" s="168"/>
      <c r="P73" s="194"/>
    </row>
    <row r="74" spans="2:16" ht="20.100000000000001" customHeight="1">
      <c r="B74" s="70"/>
      <c r="C74" s="71"/>
      <c r="D74" s="163" t="s">
        <v>43</v>
      </c>
      <c r="E74" s="163"/>
      <c r="F74" s="163"/>
      <c r="G74" s="175" t="s">
        <v>2509</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2510</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2511</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2512</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2009</v>
      </c>
      <c r="L86" s="39" t="s">
        <v>481</v>
      </c>
      <c r="M86" s="61">
        <v>7</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2029</v>
      </c>
      <c r="L88" s="39" t="s">
        <v>481</v>
      </c>
      <c r="M88" s="61">
        <v>6</v>
      </c>
      <c r="N88" s="39" t="s">
        <v>482</v>
      </c>
      <c r="O88" s="61">
        <v>30</v>
      </c>
      <c r="P88" s="40" t="s">
        <v>483</v>
      </c>
    </row>
    <row r="89" spans="2:19" ht="20.100000000000001" customHeight="1">
      <c r="B89" s="72"/>
      <c r="C89" s="73"/>
      <c r="D89" s="163"/>
      <c r="E89" s="163"/>
      <c r="F89" s="163"/>
      <c r="G89" s="213"/>
      <c r="H89" s="168" t="s">
        <v>434</v>
      </c>
      <c r="I89" s="168"/>
      <c r="J89" s="239"/>
      <c r="K89" s="135" t="s">
        <v>2512</v>
      </c>
      <c r="L89" s="93"/>
      <c r="M89" s="93"/>
      <c r="N89" s="93"/>
      <c r="O89" s="93"/>
      <c r="P89" s="136"/>
    </row>
    <row r="90" spans="2:19" ht="20.100000000000001" customHeight="1">
      <c r="B90" s="164" t="s">
        <v>45</v>
      </c>
      <c r="C90" s="163"/>
      <c r="D90" s="114" t="s">
        <v>46</v>
      </c>
      <c r="E90" s="215"/>
      <c r="F90" s="233"/>
      <c r="G90" s="175" t="s">
        <v>2513</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2376</v>
      </c>
      <c r="G95" s="175"/>
      <c r="H95" s="175" t="s">
        <v>2376</v>
      </c>
      <c r="I95" s="175"/>
      <c r="J95" s="23">
        <v>13.77</v>
      </c>
      <c r="K95" s="50" t="s">
        <v>487</v>
      </c>
      <c r="L95" s="135">
        <v>36</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13.93</v>
      </c>
      <c r="K96" s="50" t="s">
        <v>487</v>
      </c>
      <c r="L96" s="135">
        <v>5</v>
      </c>
      <c r="M96" s="412"/>
      <c r="N96" s="413" t="s">
        <v>2413</v>
      </c>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11</v>
      </c>
      <c r="H105" s="239" t="s">
        <v>489</v>
      </c>
      <c r="I105" s="363" t="s">
        <v>66</v>
      </c>
      <c r="J105" s="363"/>
      <c r="K105" s="363"/>
      <c r="L105" s="363"/>
      <c r="M105" s="363"/>
      <c r="N105" s="135">
        <v>8</v>
      </c>
      <c r="O105" s="93"/>
      <c r="P105" s="37" t="s">
        <v>489</v>
      </c>
    </row>
    <row r="106" spans="2:19" ht="20.100000000000001" customHeight="1">
      <c r="B106" s="416"/>
      <c r="C106" s="417"/>
      <c r="D106" s="107"/>
      <c r="E106" s="99"/>
      <c r="F106" s="100"/>
      <c r="G106" s="135"/>
      <c r="H106" s="239"/>
      <c r="I106" s="411" t="s">
        <v>67</v>
      </c>
      <c r="J106" s="411"/>
      <c r="K106" s="411"/>
      <c r="L106" s="411"/>
      <c r="M106" s="411"/>
      <c r="N106" s="135">
        <v>11</v>
      </c>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c r="O107" s="93"/>
      <c r="P107" s="37" t="s">
        <v>489</v>
      </c>
    </row>
    <row r="108" spans="2:19" ht="20.100000000000001" customHeight="1">
      <c r="B108" s="416"/>
      <c r="C108" s="417"/>
      <c r="D108" s="294"/>
      <c r="E108" s="295"/>
      <c r="F108" s="278"/>
      <c r="G108" s="126"/>
      <c r="H108" s="278"/>
      <c r="I108" s="163" t="s">
        <v>69</v>
      </c>
      <c r="J108" s="163"/>
      <c r="K108" s="163"/>
      <c r="L108" s="163"/>
      <c r="M108" s="163"/>
      <c r="N108" s="135">
        <v>1</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2512</v>
      </c>
      <c r="H113" s="175"/>
      <c r="I113" s="175"/>
      <c r="J113" s="175"/>
      <c r="K113" s="175"/>
      <c r="L113" s="175"/>
      <c r="M113" s="175"/>
      <c r="N113" s="175"/>
      <c r="O113" s="135"/>
      <c r="P113" s="176"/>
    </row>
    <row r="114" spans="2:16" ht="20.100000000000001" customHeight="1">
      <c r="B114" s="416"/>
      <c r="C114" s="417"/>
      <c r="D114" s="114" t="s">
        <v>79</v>
      </c>
      <c r="E114" s="115"/>
      <c r="F114" s="130"/>
      <c r="G114" s="120" t="s">
        <v>2514</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2515</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2512</v>
      </c>
      <c r="H117" s="175"/>
      <c r="I117" s="175"/>
      <c r="J117" s="175"/>
      <c r="K117" s="175"/>
      <c r="L117" s="175"/>
      <c r="M117" s="175"/>
      <c r="N117" s="175"/>
      <c r="O117" s="135"/>
      <c r="P117" s="176"/>
    </row>
    <row r="118" spans="2:16" ht="20.100000000000001" customHeight="1">
      <c r="B118" s="131"/>
      <c r="C118" s="132"/>
      <c r="D118" s="107" t="s">
        <v>73</v>
      </c>
      <c r="E118" s="99"/>
      <c r="F118" s="100"/>
      <c r="G118" s="175" t="s">
        <v>2512</v>
      </c>
      <c r="H118" s="175"/>
      <c r="I118" s="175"/>
      <c r="J118" s="175"/>
      <c r="K118" s="175"/>
      <c r="L118" s="175"/>
      <c r="M118" s="175"/>
      <c r="N118" s="175"/>
      <c r="O118" s="135"/>
      <c r="P118" s="176"/>
    </row>
    <row r="119" spans="2:16" ht="20.100000000000001" customHeight="1">
      <c r="B119" s="131"/>
      <c r="C119" s="132"/>
      <c r="D119" s="231" t="s">
        <v>74</v>
      </c>
      <c r="E119" s="270"/>
      <c r="F119" s="232"/>
      <c r="G119" s="175" t="s">
        <v>2512</v>
      </c>
      <c r="H119" s="175"/>
      <c r="I119" s="175"/>
      <c r="J119" s="175"/>
      <c r="K119" s="175"/>
      <c r="L119" s="175"/>
      <c r="M119" s="175"/>
      <c r="N119" s="175"/>
      <c r="O119" s="135"/>
      <c r="P119" s="176"/>
    </row>
    <row r="120" spans="2:16" ht="20.100000000000001" customHeight="1">
      <c r="B120" s="131"/>
      <c r="C120" s="132"/>
      <c r="D120" s="166" t="s">
        <v>75</v>
      </c>
      <c r="E120" s="168"/>
      <c r="F120" s="239"/>
      <c r="G120" s="175" t="s">
        <v>2512</v>
      </c>
      <c r="H120" s="175"/>
      <c r="I120" s="175"/>
      <c r="J120" s="175"/>
      <c r="K120" s="175"/>
      <c r="L120" s="175"/>
      <c r="M120" s="175"/>
      <c r="N120" s="175"/>
      <c r="O120" s="135"/>
      <c r="P120" s="176"/>
    </row>
    <row r="121" spans="2:16" ht="20.100000000000001" customHeight="1">
      <c r="B121" s="131"/>
      <c r="C121" s="132"/>
      <c r="D121" s="166" t="s">
        <v>76</v>
      </c>
      <c r="E121" s="168"/>
      <c r="F121" s="239"/>
      <c r="G121" s="175" t="s">
        <v>2512</v>
      </c>
      <c r="H121" s="175"/>
      <c r="I121" s="175"/>
      <c r="J121" s="175"/>
      <c r="K121" s="175"/>
      <c r="L121" s="175"/>
      <c r="M121" s="175"/>
      <c r="N121" s="175"/>
      <c r="O121" s="135"/>
      <c r="P121" s="176"/>
    </row>
    <row r="122" spans="2:16" ht="20.100000000000001" customHeight="1">
      <c r="B122" s="133"/>
      <c r="C122" s="134"/>
      <c r="D122" s="166" t="s">
        <v>77</v>
      </c>
      <c r="E122" s="168"/>
      <c r="F122" s="239"/>
      <c r="G122" s="175" t="s">
        <v>2512</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2516</v>
      </c>
      <c r="H123" s="175"/>
      <c r="I123" s="175"/>
      <c r="J123" s="175"/>
      <c r="K123" s="175"/>
      <c r="L123" s="175"/>
      <c r="M123" s="175"/>
      <c r="N123" s="175"/>
      <c r="O123" s="135"/>
      <c r="P123" s="176"/>
    </row>
    <row r="124" spans="2:16" ht="20.100000000000001" customHeight="1">
      <c r="B124" s="131"/>
      <c r="C124" s="132"/>
      <c r="D124" s="107" t="s">
        <v>443</v>
      </c>
      <c r="E124" s="99"/>
      <c r="F124" s="100"/>
      <c r="G124" s="175" t="s">
        <v>2517</v>
      </c>
      <c r="H124" s="175"/>
      <c r="I124" s="175"/>
      <c r="J124" s="175"/>
      <c r="K124" s="175"/>
      <c r="L124" s="175"/>
      <c r="M124" s="175"/>
      <c r="N124" s="175"/>
      <c r="O124" s="135"/>
      <c r="P124" s="176"/>
    </row>
    <row r="125" spans="2:16" ht="20.100000000000001" customHeight="1">
      <c r="B125" s="131"/>
      <c r="C125" s="132"/>
      <c r="D125" s="231" t="s">
        <v>444</v>
      </c>
      <c r="E125" s="270"/>
      <c r="F125" s="232"/>
      <c r="G125" s="175" t="s">
        <v>2518</v>
      </c>
      <c r="H125" s="175"/>
      <c r="I125" s="175"/>
      <c r="J125" s="175"/>
      <c r="K125" s="175"/>
      <c r="L125" s="175"/>
      <c r="M125" s="175"/>
      <c r="N125" s="175"/>
      <c r="O125" s="135"/>
      <c r="P125" s="176"/>
    </row>
    <row r="126" spans="2:16" ht="39.75" customHeight="1">
      <c r="B126" s="131"/>
      <c r="C126" s="132"/>
      <c r="D126" s="204" t="s">
        <v>445</v>
      </c>
      <c r="E126" s="215"/>
      <c r="F126" s="233"/>
      <c r="G126" s="101" t="s">
        <v>2519</v>
      </c>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2520</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2521</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2522</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2522</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2522</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2522</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2522</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2522</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2" t="s">
        <v>96</v>
      </c>
      <c r="G161" s="153"/>
      <c r="H161" s="154"/>
      <c r="I161" s="396" t="s">
        <v>98</v>
      </c>
      <c r="J161" s="397"/>
      <c r="K161" s="175"/>
      <c r="L161" s="175"/>
      <c r="M161" s="175"/>
      <c r="N161" s="175"/>
      <c r="O161" s="135"/>
      <c r="P161" s="176"/>
    </row>
    <row r="162" spans="2:17" ht="20.100000000000001" customHeight="1">
      <c r="B162" s="77"/>
      <c r="C162" s="78"/>
      <c r="D162" s="78"/>
      <c r="E162" s="79"/>
      <c r="F162" s="395"/>
      <c r="G162" s="159"/>
      <c r="H162" s="160"/>
      <c r="I162" s="398" t="s">
        <v>99</v>
      </c>
      <c r="J162" s="397"/>
      <c r="K162" s="175"/>
      <c r="L162" s="175"/>
      <c r="M162" s="175"/>
      <c r="N162" s="175"/>
      <c r="O162" s="135"/>
      <c r="P162" s="176"/>
    </row>
    <row r="163" spans="2:17" ht="20.100000000000001" customHeight="1">
      <c r="B163" s="77"/>
      <c r="C163" s="78"/>
      <c r="D163" s="78"/>
      <c r="E163" s="79"/>
      <c r="F163" s="403" t="s">
        <v>97</v>
      </c>
      <c r="G163" s="404"/>
      <c r="H163" s="405"/>
      <c r="I163" s="393" t="s">
        <v>98</v>
      </c>
      <c r="J163" s="394"/>
      <c r="K163" s="175"/>
      <c r="L163" s="175"/>
      <c r="M163" s="175"/>
      <c r="N163" s="175"/>
      <c r="O163" s="135"/>
      <c r="P163" s="176"/>
    </row>
    <row r="164" spans="2:17" ht="20.100000000000001" customHeight="1">
      <c r="B164" s="77"/>
      <c r="C164" s="78"/>
      <c r="D164" s="78"/>
      <c r="E164" s="79"/>
      <c r="F164" s="403"/>
      <c r="G164" s="404"/>
      <c r="H164" s="405"/>
      <c r="I164" s="393" t="s">
        <v>99</v>
      </c>
      <c r="J164" s="394"/>
      <c r="K164" s="175"/>
      <c r="L164" s="175"/>
      <c r="M164" s="175"/>
      <c r="N164" s="175"/>
      <c r="O164" s="135"/>
      <c r="P164" s="176"/>
    </row>
    <row r="165" spans="2:17" ht="20.100000000000001" customHeight="1">
      <c r="B165" s="77"/>
      <c r="C165" s="78"/>
      <c r="D165" s="78"/>
      <c r="E165" s="79"/>
      <c r="F165" s="403"/>
      <c r="G165" s="404"/>
      <c r="H165" s="405"/>
      <c r="I165" s="403" t="s">
        <v>100</v>
      </c>
      <c r="J165" s="405"/>
      <c r="K165" s="175"/>
      <c r="L165" s="175"/>
      <c r="M165" s="175"/>
      <c r="N165" s="175"/>
      <c r="O165" s="135"/>
      <c r="P165" s="176"/>
    </row>
    <row r="166" spans="2:17" ht="20.100000000000001" customHeight="1">
      <c r="B166" s="77"/>
      <c r="C166" s="78"/>
      <c r="D166" s="78"/>
      <c r="E166" s="79"/>
      <c r="F166" s="403" t="s">
        <v>422</v>
      </c>
      <c r="G166" s="404"/>
      <c r="H166" s="405"/>
      <c r="I166" s="393" t="s">
        <v>98</v>
      </c>
      <c r="J166" s="394"/>
      <c r="K166" s="175"/>
      <c r="L166" s="175"/>
      <c r="M166" s="175"/>
      <c r="N166" s="175"/>
      <c r="O166" s="135"/>
      <c r="P166" s="176"/>
    </row>
    <row r="167" spans="2:17" ht="20.100000000000001" customHeight="1">
      <c r="B167" s="77"/>
      <c r="C167" s="78"/>
      <c r="D167" s="78"/>
      <c r="E167" s="79"/>
      <c r="F167" s="403"/>
      <c r="G167" s="404"/>
      <c r="H167" s="405"/>
      <c r="I167" s="393" t="s">
        <v>99</v>
      </c>
      <c r="J167" s="394"/>
      <c r="K167" s="175"/>
      <c r="L167" s="175"/>
      <c r="M167" s="175"/>
      <c r="N167" s="175"/>
      <c r="O167" s="135"/>
      <c r="P167" s="176"/>
    </row>
    <row r="168" spans="2:17" ht="20.100000000000001" customHeight="1">
      <c r="B168" s="77"/>
      <c r="C168" s="78"/>
      <c r="D168" s="78"/>
      <c r="E168" s="79"/>
      <c r="F168" s="403"/>
      <c r="G168" s="404"/>
      <c r="H168" s="405"/>
      <c r="I168" s="395" t="s">
        <v>100</v>
      </c>
      <c r="J168" s="160"/>
      <c r="K168" s="175"/>
      <c r="L168" s="175"/>
      <c r="M168" s="175"/>
      <c r="N168" s="175"/>
      <c r="O168" s="135"/>
      <c r="P168" s="176"/>
    </row>
    <row r="169" spans="2:17" ht="20.100000000000001" customHeight="1">
      <c r="B169" s="77"/>
      <c r="C169" s="78"/>
      <c r="D169" s="78"/>
      <c r="E169" s="79"/>
      <c r="F169" s="403"/>
      <c r="G169" s="404"/>
      <c r="H169" s="405"/>
      <c r="I169" s="393" t="s">
        <v>423</v>
      </c>
      <c r="J169" s="394"/>
      <c r="K169" s="175"/>
      <c r="L169" s="175"/>
      <c r="M169" s="175"/>
      <c r="N169" s="175"/>
      <c r="O169" s="135"/>
      <c r="P169" s="176"/>
    </row>
    <row r="170" spans="2:17" ht="20.100000000000001" customHeight="1">
      <c r="B170" s="77"/>
      <c r="C170" s="78"/>
      <c r="D170" s="78"/>
      <c r="E170" s="79"/>
      <c r="F170" s="403"/>
      <c r="G170" s="404"/>
      <c r="H170" s="405"/>
      <c r="I170" s="395" t="s">
        <v>424</v>
      </c>
      <c r="J170" s="160"/>
      <c r="K170" s="175"/>
      <c r="L170" s="175"/>
      <c r="M170" s="175"/>
      <c r="N170" s="175"/>
      <c r="O170" s="135"/>
      <c r="P170" s="176"/>
    </row>
    <row r="171" spans="2:17" ht="20.100000000000001" customHeight="1">
      <c r="B171" s="77"/>
      <c r="C171" s="78"/>
      <c r="D171" s="78"/>
      <c r="E171" s="79"/>
      <c r="F171" s="402" t="s">
        <v>425</v>
      </c>
      <c r="G171" s="153"/>
      <c r="H171" s="154"/>
      <c r="I171" s="396" t="s">
        <v>98</v>
      </c>
      <c r="J171" s="397"/>
      <c r="K171" s="175"/>
      <c r="L171" s="175"/>
      <c r="M171" s="175"/>
      <c r="N171" s="175"/>
      <c r="O171" s="135"/>
      <c r="P171" s="176"/>
    </row>
    <row r="172" spans="2:17" ht="20.100000000000001" customHeight="1">
      <c r="B172" s="80"/>
      <c r="C172" s="81"/>
      <c r="D172" s="81"/>
      <c r="E172" s="82"/>
      <c r="F172" s="395"/>
      <c r="G172" s="159"/>
      <c r="H172" s="160"/>
      <c r="I172" s="398" t="s">
        <v>99</v>
      </c>
      <c r="J172" s="397"/>
      <c r="K172" s="175"/>
      <c r="L172" s="175"/>
      <c r="M172" s="175"/>
      <c r="N172" s="175"/>
      <c r="O172" s="135"/>
      <c r="P172" s="176"/>
    </row>
    <row r="173" spans="2:17" ht="20.100000000000001" customHeight="1">
      <c r="B173" s="129" t="s">
        <v>101</v>
      </c>
      <c r="C173" s="115"/>
      <c r="D173" s="115"/>
      <c r="E173" s="115"/>
      <c r="F173" s="130"/>
      <c r="G173" s="176"/>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2523</v>
      </c>
      <c r="G178" s="356" t="s">
        <v>471</v>
      </c>
      <c r="H178" s="356"/>
      <c r="I178" s="356"/>
      <c r="J178" s="356"/>
      <c r="K178" s="356"/>
      <c r="L178" s="356"/>
      <c r="M178" s="356"/>
      <c r="N178" s="356"/>
      <c r="O178" s="356"/>
      <c r="P178" s="381"/>
    </row>
    <row r="179" spans="2:20" ht="20.100000000000001" customHeight="1">
      <c r="B179" s="164"/>
      <c r="C179" s="163"/>
      <c r="D179" s="163"/>
      <c r="E179" s="163"/>
      <c r="F179" s="14" t="s">
        <v>2523</v>
      </c>
      <c r="G179" s="168" t="s">
        <v>472</v>
      </c>
      <c r="H179" s="168"/>
      <c r="I179" s="168"/>
      <c r="J179" s="168"/>
      <c r="K179" s="168"/>
      <c r="L179" s="168"/>
      <c r="M179" s="168"/>
      <c r="N179" s="168"/>
      <c r="O179" s="168"/>
      <c r="P179" s="194"/>
    </row>
    <row r="180" spans="2:20" ht="20.100000000000001" customHeight="1">
      <c r="B180" s="164"/>
      <c r="C180" s="163"/>
      <c r="D180" s="163"/>
      <c r="E180" s="163"/>
      <c r="F180" s="14" t="s">
        <v>2523</v>
      </c>
      <c r="G180" s="168" t="s">
        <v>473</v>
      </c>
      <c r="H180" s="168"/>
      <c r="I180" s="168"/>
      <c r="J180" s="168"/>
      <c r="K180" s="168"/>
      <c r="L180" s="168"/>
      <c r="M180" s="168"/>
      <c r="N180" s="168"/>
      <c r="O180" s="168"/>
      <c r="P180" s="194"/>
    </row>
    <row r="181" spans="2:20" ht="79.5" customHeight="1">
      <c r="B181" s="164"/>
      <c r="C181" s="163"/>
      <c r="D181" s="163"/>
      <c r="E181" s="163"/>
      <c r="F181" s="14" t="s">
        <v>2523</v>
      </c>
      <c r="G181" s="168" t="s">
        <v>445</v>
      </c>
      <c r="H181" s="168"/>
      <c r="I181" s="239"/>
      <c r="J181" s="169" t="s">
        <v>2524</v>
      </c>
      <c r="K181" s="170"/>
      <c r="L181" s="170"/>
      <c r="M181" s="170"/>
      <c r="N181" s="170"/>
      <c r="O181" s="170"/>
      <c r="P181" s="171"/>
    </row>
    <row r="182" spans="2:20" ht="39.950000000000003" customHeight="1">
      <c r="B182" s="83" t="s">
        <v>105</v>
      </c>
      <c r="C182" s="84"/>
      <c r="D182" s="284">
        <v>1</v>
      </c>
      <c r="E182" s="360"/>
      <c r="F182" s="163" t="s">
        <v>5</v>
      </c>
      <c r="G182" s="163"/>
      <c r="H182" s="163"/>
      <c r="I182" s="101" t="s">
        <v>2525</v>
      </c>
      <c r="J182" s="102"/>
      <c r="K182" s="102"/>
      <c r="L182" s="102"/>
      <c r="M182" s="102"/>
      <c r="N182" s="102"/>
      <c r="O182" s="103"/>
      <c r="P182" s="104"/>
    </row>
    <row r="183" spans="2:20" ht="39.950000000000003" customHeight="1">
      <c r="B183" s="85"/>
      <c r="C183" s="86"/>
      <c r="D183" s="284"/>
      <c r="E183" s="360"/>
      <c r="F183" s="163" t="s">
        <v>107</v>
      </c>
      <c r="G183" s="163"/>
      <c r="H183" s="163"/>
      <c r="I183" s="101" t="s">
        <v>2526</v>
      </c>
      <c r="J183" s="102"/>
      <c r="K183" s="102"/>
      <c r="L183" s="102"/>
      <c r="M183" s="102"/>
      <c r="N183" s="102"/>
      <c r="O183" s="103"/>
      <c r="P183" s="104"/>
    </row>
    <row r="184" spans="2:20" ht="79.5" customHeight="1">
      <c r="B184" s="85"/>
      <c r="C184" s="86"/>
      <c r="D184" s="284"/>
      <c r="E184" s="360"/>
      <c r="F184" s="163" t="s">
        <v>108</v>
      </c>
      <c r="G184" s="163"/>
      <c r="H184" s="163"/>
      <c r="I184" s="101" t="s">
        <v>2527</v>
      </c>
      <c r="J184" s="102"/>
      <c r="K184" s="102"/>
      <c r="L184" s="102"/>
      <c r="M184" s="102"/>
      <c r="N184" s="102"/>
      <c r="O184" s="103"/>
      <c r="P184" s="104"/>
    </row>
    <row r="185" spans="2:20" ht="79.5" customHeight="1">
      <c r="B185" s="85"/>
      <c r="C185" s="86"/>
      <c r="D185" s="284"/>
      <c r="E185" s="360"/>
      <c r="F185" s="163" t="s">
        <v>426</v>
      </c>
      <c r="G185" s="163"/>
      <c r="H185" s="163"/>
      <c r="I185" s="101" t="s">
        <v>2527</v>
      </c>
      <c r="J185" s="102"/>
      <c r="K185" s="102"/>
      <c r="L185" s="102"/>
      <c r="M185" s="102"/>
      <c r="N185" s="102"/>
      <c r="O185" s="103"/>
      <c r="P185" s="104"/>
    </row>
    <row r="186" spans="2:20" ht="79.5" customHeight="1">
      <c r="B186" s="85"/>
      <c r="C186" s="86"/>
      <c r="D186" s="284"/>
      <c r="E186" s="360"/>
      <c r="F186" s="163" t="s">
        <v>109</v>
      </c>
      <c r="G186" s="163"/>
      <c r="H186" s="163"/>
      <c r="I186" s="101" t="s">
        <v>2528</v>
      </c>
      <c r="J186" s="102"/>
      <c r="K186" s="102"/>
      <c r="L186" s="102"/>
      <c r="M186" s="102"/>
      <c r="N186" s="102"/>
      <c r="O186" s="103"/>
      <c r="P186" s="104"/>
    </row>
    <row r="187" spans="2:20" ht="39.950000000000003" customHeight="1">
      <c r="B187" s="85"/>
      <c r="C187" s="86"/>
      <c r="D187" s="284">
        <v>2</v>
      </c>
      <c r="E187" s="360"/>
      <c r="F187" s="163" t="s">
        <v>5</v>
      </c>
      <c r="G187" s="163"/>
      <c r="H187" s="163"/>
      <c r="I187" s="101"/>
      <c r="J187" s="102"/>
      <c r="K187" s="102"/>
      <c r="L187" s="102"/>
      <c r="M187" s="102"/>
      <c r="N187" s="102"/>
      <c r="O187" s="103"/>
      <c r="P187" s="104"/>
    </row>
    <row r="188" spans="2:20" ht="39.950000000000003"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2529</v>
      </c>
      <c r="J197" s="102"/>
      <c r="K197" s="102"/>
      <c r="L197" s="102"/>
      <c r="M197" s="102"/>
      <c r="N197" s="102"/>
      <c r="O197" s="103"/>
      <c r="P197" s="104"/>
    </row>
    <row r="198" spans="2:16" ht="39.950000000000003" customHeight="1">
      <c r="B198" s="85"/>
      <c r="C198" s="86"/>
      <c r="D198" s="385"/>
      <c r="E198" s="386"/>
      <c r="F198" s="163" t="s">
        <v>107</v>
      </c>
      <c r="G198" s="163"/>
      <c r="H198" s="163"/>
      <c r="I198" s="101" t="s">
        <v>2526</v>
      </c>
      <c r="J198" s="102"/>
      <c r="K198" s="102"/>
      <c r="L198" s="102"/>
      <c r="M198" s="102"/>
      <c r="N198" s="102"/>
      <c r="O198" s="103"/>
      <c r="P198" s="104"/>
    </row>
    <row r="199" spans="2:16" ht="39.950000000000003" customHeight="1">
      <c r="B199" s="85"/>
      <c r="C199" s="86"/>
      <c r="D199" s="385"/>
      <c r="E199" s="386"/>
      <c r="F199" s="165" t="s">
        <v>109</v>
      </c>
      <c r="G199" s="165"/>
      <c r="H199" s="165"/>
      <c r="I199" s="101" t="s">
        <v>2530</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2523</v>
      </c>
      <c r="G207" s="322" t="s">
        <v>445</v>
      </c>
      <c r="H207" s="168"/>
      <c r="I207" s="239"/>
      <c r="J207" s="169" t="s">
        <v>2531</v>
      </c>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t="s">
        <v>2514</v>
      </c>
      <c r="G210" s="175"/>
      <c r="H210" s="175"/>
      <c r="I210" s="175"/>
      <c r="J210" s="175"/>
      <c r="K210" s="175"/>
      <c r="L210" s="175"/>
      <c r="M210" s="175"/>
      <c r="N210" s="175"/>
      <c r="O210" s="135"/>
      <c r="P210" s="176"/>
    </row>
    <row r="211" spans="2:20" ht="120" customHeight="1">
      <c r="B211" s="164" t="s">
        <v>116</v>
      </c>
      <c r="C211" s="163"/>
      <c r="D211" s="163"/>
      <c r="E211" s="163"/>
      <c r="F211" s="101" t="s">
        <v>2532</v>
      </c>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2512</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2512</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2512</v>
      </c>
      <c r="K225" s="175"/>
      <c r="L225" s="175"/>
      <c r="M225" s="175"/>
      <c r="N225" s="175"/>
      <c r="O225" s="135"/>
      <c r="P225" s="176"/>
      <c r="S225" s="15" t="str">
        <f>IF(J225="","未記入","")</f>
        <v/>
      </c>
    </row>
    <row r="226" spans="1:20" ht="120" customHeight="1">
      <c r="B226" s="164" t="s">
        <v>127</v>
      </c>
      <c r="C226" s="163"/>
      <c r="D226" s="163"/>
      <c r="E226" s="163"/>
      <c r="F226" s="101" t="s">
        <v>2533</v>
      </c>
      <c r="G226" s="102"/>
      <c r="H226" s="102"/>
      <c r="I226" s="102"/>
      <c r="J226" s="102"/>
      <c r="K226" s="102"/>
      <c r="L226" s="102"/>
      <c r="M226" s="102"/>
      <c r="N226" s="102"/>
      <c r="O226" s="103"/>
      <c r="P226" s="104"/>
    </row>
    <row r="227" spans="1:20" ht="60" customHeight="1">
      <c r="B227" s="164" t="s">
        <v>490</v>
      </c>
      <c r="C227" s="163"/>
      <c r="D227" s="163"/>
      <c r="E227" s="163"/>
      <c r="F227" s="101" t="s">
        <v>2534</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2535</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0.5</v>
      </c>
      <c r="G230" s="93"/>
      <c r="H230" s="93"/>
      <c r="I230" s="93"/>
      <c r="J230" s="93"/>
      <c r="K230" s="93"/>
      <c r="L230" s="93"/>
      <c r="M230" s="93"/>
      <c r="N230" s="168" t="s">
        <v>491</v>
      </c>
      <c r="O230" s="168"/>
      <c r="P230" s="194"/>
    </row>
    <row r="231" spans="1:20" ht="20.100000000000001" customHeight="1">
      <c r="B231" s="164" t="s">
        <v>130</v>
      </c>
      <c r="C231" s="163"/>
      <c r="D231" s="163"/>
      <c r="E231" s="163"/>
      <c r="F231" s="175" t="s">
        <v>2512</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2536</v>
      </c>
      <c r="K233" s="170"/>
      <c r="L233" s="170"/>
      <c r="M233" s="170"/>
      <c r="N233" s="170"/>
      <c r="O233" s="170"/>
      <c r="P233" s="171"/>
    </row>
    <row r="234" spans="1:20" ht="20.100000000000001" customHeight="1">
      <c r="B234" s="164" t="s">
        <v>131</v>
      </c>
      <c r="C234" s="163"/>
      <c r="D234" s="163"/>
      <c r="E234" s="163"/>
      <c r="F234" s="135">
        <v>41</v>
      </c>
      <c r="G234" s="93"/>
      <c r="H234" s="93"/>
      <c r="I234" s="93"/>
      <c r="J234" s="93"/>
      <c r="K234" s="93"/>
      <c r="L234" s="93"/>
      <c r="M234" s="93"/>
      <c r="N234" s="168" t="s">
        <v>492</v>
      </c>
      <c r="O234" s="168"/>
      <c r="P234" s="194"/>
    </row>
    <row r="235" spans="1:20" ht="120" customHeight="1" thickBot="1">
      <c r="B235" s="287" t="s">
        <v>71</v>
      </c>
      <c r="C235" s="220"/>
      <c r="D235" s="220"/>
      <c r="E235" s="221"/>
      <c r="F235" s="222" t="s">
        <v>2537</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t="str">
        <f>IF(OR($H$244&lt;&gt;"",$K$244&lt;&gt;""),SUM($H$244,$K$244),"")</f>
        <v/>
      </c>
      <c r="F244" s="363"/>
      <c r="G244" s="363"/>
      <c r="H244" s="175"/>
      <c r="I244" s="175"/>
      <c r="J244" s="175"/>
      <c r="K244" s="175"/>
      <c r="L244" s="175"/>
      <c r="M244" s="175"/>
      <c r="N244" s="175"/>
      <c r="O244" s="135"/>
      <c r="P244" s="176"/>
    </row>
    <row r="245" spans="2:16" ht="20.100000000000001" customHeight="1">
      <c r="B245" s="164" t="s">
        <v>140</v>
      </c>
      <c r="C245" s="163"/>
      <c r="D245" s="163"/>
      <c r="E245" s="363">
        <f>IF(OR($H$245&lt;&gt;"",$K$245&lt;&gt;""),SUM($H$245,$K$245),"")</f>
        <v>1</v>
      </c>
      <c r="F245" s="363"/>
      <c r="G245" s="363"/>
      <c r="H245" s="175">
        <v>1</v>
      </c>
      <c r="I245" s="175"/>
      <c r="J245" s="175"/>
      <c r="K245" s="175"/>
      <c r="L245" s="175"/>
      <c r="M245" s="175"/>
      <c r="N245" s="175"/>
      <c r="O245" s="135"/>
      <c r="P245" s="176"/>
    </row>
    <row r="246" spans="2:16" ht="20.100000000000001" customHeight="1">
      <c r="B246" s="362" t="s">
        <v>141</v>
      </c>
      <c r="C246" s="163"/>
      <c r="D246" s="163"/>
      <c r="E246" s="363">
        <f>IF(OR($H$246&lt;&gt;"",$K$246&lt;&gt;""),SUM($H$246,$K$246),"")</f>
        <v>17</v>
      </c>
      <c r="F246" s="363"/>
      <c r="G246" s="363"/>
      <c r="H246" s="175">
        <v>2</v>
      </c>
      <c r="I246" s="175"/>
      <c r="J246" s="175"/>
      <c r="K246" s="175">
        <v>15</v>
      </c>
      <c r="L246" s="175"/>
      <c r="M246" s="175"/>
      <c r="N246" s="175"/>
      <c r="O246" s="135"/>
      <c r="P246" s="176"/>
    </row>
    <row r="247" spans="2:16" ht="20.100000000000001" customHeight="1">
      <c r="B247" s="44"/>
      <c r="C247" s="163" t="s">
        <v>142</v>
      </c>
      <c r="D247" s="163"/>
      <c r="E247" s="363">
        <f>IF(OR($H$247&lt;&gt;"",$K$247&lt;&gt;""),SUM($H$247,$K$247),"")</f>
        <v>13</v>
      </c>
      <c r="F247" s="363"/>
      <c r="G247" s="363"/>
      <c r="H247" s="175">
        <v>1</v>
      </c>
      <c r="I247" s="175"/>
      <c r="J247" s="175"/>
      <c r="K247" s="175">
        <v>12</v>
      </c>
      <c r="L247" s="175"/>
      <c r="M247" s="175"/>
      <c r="N247" s="175"/>
      <c r="O247" s="135"/>
      <c r="P247" s="176"/>
    </row>
    <row r="248" spans="2:16" ht="20.100000000000001" customHeight="1">
      <c r="B248" s="45"/>
      <c r="C248" s="163" t="s">
        <v>143</v>
      </c>
      <c r="D248" s="163"/>
      <c r="E248" s="363">
        <f>IF(OR($H$248&lt;&gt;"",$K$248&lt;&gt;""),SUM($H$248,$K$248),"")</f>
        <v>4</v>
      </c>
      <c r="F248" s="363"/>
      <c r="G248" s="363"/>
      <c r="H248" s="175">
        <v>1</v>
      </c>
      <c r="I248" s="175"/>
      <c r="J248" s="175"/>
      <c r="K248" s="175">
        <v>3</v>
      </c>
      <c r="L248" s="175"/>
      <c r="M248" s="175"/>
      <c r="N248" s="175"/>
      <c r="O248" s="135"/>
      <c r="P248" s="176"/>
    </row>
    <row r="249" spans="2:16" ht="20.100000000000001"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20.100000000000001"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f>IF(OR($H$252&lt;&gt;"",$K$252&lt;&gt;""),SUM($H$252,$K$252),"")</f>
        <v>3</v>
      </c>
      <c r="F252" s="363"/>
      <c r="G252" s="363"/>
      <c r="H252" s="175">
        <v>2</v>
      </c>
      <c r="I252" s="175"/>
      <c r="J252" s="175"/>
      <c r="K252" s="175">
        <v>1</v>
      </c>
      <c r="L252" s="175"/>
      <c r="M252" s="175"/>
      <c r="N252" s="175"/>
      <c r="O252" s="135"/>
      <c r="P252" s="176"/>
    </row>
    <row r="253" spans="2:16" ht="20.100000000000001" customHeight="1">
      <c r="B253" s="164" t="s">
        <v>148</v>
      </c>
      <c r="C253" s="163"/>
      <c r="D253" s="163"/>
      <c r="E253" s="363">
        <f>IF(OR($H$253&lt;&gt;"",$K$253&lt;&gt;""),SUM($H$253,$K$253),"")</f>
        <v>2</v>
      </c>
      <c r="F253" s="363"/>
      <c r="G253" s="363"/>
      <c r="H253" s="175">
        <v>2</v>
      </c>
      <c r="I253" s="175"/>
      <c r="J253" s="175"/>
      <c r="K253" s="175"/>
      <c r="L253" s="175"/>
      <c r="M253" s="175"/>
      <c r="N253" s="175"/>
      <c r="O253" s="135"/>
      <c r="P253" s="176"/>
    </row>
    <row r="254" spans="2:16" ht="20.100000000000001" customHeight="1">
      <c r="B254" s="164" t="s">
        <v>149</v>
      </c>
      <c r="C254" s="163"/>
      <c r="D254" s="163"/>
      <c r="E254" s="363">
        <f>IF(OR($H$254&lt;&gt;"",$K$254&lt;&gt;""),SUM($H$254,$K$254),"")</f>
        <v>2</v>
      </c>
      <c r="F254" s="363"/>
      <c r="G254" s="363"/>
      <c r="H254" s="175">
        <v>2</v>
      </c>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3</v>
      </c>
      <c r="H265" s="363"/>
      <c r="I265" s="363"/>
      <c r="J265" s="175"/>
      <c r="K265" s="175"/>
      <c r="L265" s="175"/>
      <c r="M265" s="175">
        <v>3</v>
      </c>
      <c r="N265" s="175"/>
      <c r="O265" s="135"/>
      <c r="P265" s="176"/>
    </row>
    <row r="266" spans="2:20" ht="20.100000000000001" customHeight="1">
      <c r="B266" s="164" t="s">
        <v>162</v>
      </c>
      <c r="C266" s="163"/>
      <c r="D266" s="163"/>
      <c r="E266" s="163"/>
      <c r="F266" s="163"/>
      <c r="G266" s="363">
        <f>IF(OR($J$266&lt;&gt;"",$M$266&lt;&gt;""),SUM($J$266,$M$266),"")</f>
        <v>1</v>
      </c>
      <c r="H266" s="363"/>
      <c r="I266" s="363"/>
      <c r="J266" s="175"/>
      <c r="K266" s="175"/>
      <c r="L266" s="175"/>
      <c r="M266" s="175">
        <v>1</v>
      </c>
      <c r="N266" s="175"/>
      <c r="O266" s="135"/>
      <c r="P266" s="176"/>
    </row>
    <row r="267" spans="2:20" ht="20.100000000000001" customHeight="1">
      <c r="B267" s="164" t="s">
        <v>398</v>
      </c>
      <c r="C267" s="163"/>
      <c r="D267" s="163"/>
      <c r="E267" s="163"/>
      <c r="F267" s="163"/>
      <c r="G267" s="363">
        <f>IF(OR($J$267&lt;&gt;"",$M$267&lt;&gt;""),SUM($J$267,$M$267),"")</f>
        <v>9</v>
      </c>
      <c r="H267" s="363"/>
      <c r="I267" s="363"/>
      <c r="J267" s="175">
        <v>1</v>
      </c>
      <c r="K267" s="175"/>
      <c r="L267" s="175"/>
      <c r="M267" s="175">
        <v>8</v>
      </c>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4</v>
      </c>
      <c r="H273" s="363"/>
      <c r="I273" s="363"/>
      <c r="J273" s="175">
        <v>1</v>
      </c>
      <c r="K273" s="175"/>
      <c r="L273" s="175"/>
      <c r="M273" s="175">
        <v>3</v>
      </c>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19</v>
      </c>
      <c r="H283" s="47" t="s">
        <v>501</v>
      </c>
      <c r="I283" s="29">
        <v>0</v>
      </c>
      <c r="J283" s="47" t="s">
        <v>502</v>
      </c>
      <c r="K283" s="48" t="s">
        <v>447</v>
      </c>
      <c r="L283" s="29">
        <v>7</v>
      </c>
      <c r="M283" s="47" t="s">
        <v>501</v>
      </c>
      <c r="N283" s="29">
        <v>30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c r="M301" s="190"/>
      <c r="N301" s="190"/>
      <c r="O301" s="190"/>
      <c r="P301" s="191"/>
    </row>
    <row r="302" spans="2:20" ht="20.100000000000001" customHeight="1">
      <c r="B302" s="340"/>
      <c r="C302" s="341"/>
      <c r="D302" s="341"/>
      <c r="E302" s="341"/>
      <c r="F302" s="342"/>
      <c r="G302" s="114" t="s">
        <v>453</v>
      </c>
      <c r="H302" s="130"/>
      <c r="I302" s="135"/>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2</v>
      </c>
      <c r="H307" s="28">
        <v>3</v>
      </c>
      <c r="I307" s="28"/>
      <c r="J307" s="28"/>
      <c r="K307" s="28"/>
      <c r="L307" s="28"/>
      <c r="M307" s="28"/>
      <c r="N307" s="28"/>
      <c r="O307" s="28"/>
      <c r="P307" s="28"/>
      <c r="Q307" s="12"/>
    </row>
    <row r="308" spans="1:20" ht="20.100000000000001" customHeight="1">
      <c r="B308" s="129" t="s">
        <v>185</v>
      </c>
      <c r="C308" s="115"/>
      <c r="D308" s="115"/>
      <c r="E308" s="115"/>
      <c r="F308" s="130"/>
      <c r="G308" s="28">
        <v>4</v>
      </c>
      <c r="H308" s="28">
        <v>1</v>
      </c>
      <c r="I308" s="28">
        <v>1</v>
      </c>
      <c r="J308" s="28">
        <v>2</v>
      </c>
      <c r="K308" s="28"/>
      <c r="L308" s="28"/>
      <c r="M308" s="28"/>
      <c r="N308" s="28"/>
      <c r="O308" s="28"/>
      <c r="P308" s="28"/>
      <c r="Q308" s="12"/>
    </row>
    <row r="309" spans="1:20" ht="20.100000000000001" customHeight="1">
      <c r="B309" s="330" t="s">
        <v>186</v>
      </c>
      <c r="C309" s="331"/>
      <c r="D309" s="166" t="s">
        <v>187</v>
      </c>
      <c r="E309" s="168"/>
      <c r="F309" s="239"/>
      <c r="G309" s="28"/>
      <c r="H309" s="28">
        <v>3</v>
      </c>
      <c r="I309" s="28"/>
      <c r="J309" s="28"/>
      <c r="K309" s="28"/>
      <c r="L309" s="28"/>
      <c r="M309" s="28"/>
      <c r="N309" s="28"/>
      <c r="O309" s="28"/>
      <c r="P309" s="28"/>
      <c r="Q309" s="12"/>
    </row>
    <row r="310" spans="1:20" ht="20.100000000000001" customHeight="1">
      <c r="B310" s="332"/>
      <c r="C310" s="333"/>
      <c r="D310" s="114" t="s">
        <v>188</v>
      </c>
      <c r="E310" s="115"/>
      <c r="F310" s="130"/>
      <c r="G310" s="328">
        <v>1</v>
      </c>
      <c r="H310" s="328"/>
      <c r="I310" s="328"/>
      <c r="J310" s="328">
        <v>3</v>
      </c>
      <c r="K310" s="328">
        <v>1</v>
      </c>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c r="J312" s="328">
        <v>1</v>
      </c>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c r="J314" s="328">
        <v>3</v>
      </c>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v>1</v>
      </c>
      <c r="J316" s="28">
        <v>5</v>
      </c>
      <c r="K316" s="28"/>
      <c r="L316" s="28"/>
      <c r="M316" s="28"/>
      <c r="N316" s="28"/>
      <c r="O316" s="28"/>
      <c r="P316" s="28"/>
      <c r="Q316" s="12"/>
    </row>
    <row r="317" spans="1:20" ht="20.100000000000001" customHeight="1" thickBot="1">
      <c r="B317" s="183" t="s">
        <v>192</v>
      </c>
      <c r="C317" s="184"/>
      <c r="D317" s="184"/>
      <c r="E317" s="184"/>
      <c r="F317" s="184"/>
      <c r="G317" s="184"/>
      <c r="H317" s="208" t="s">
        <v>2512</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2538</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2539</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2514</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2512</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2540</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2541</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2542</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257</v>
      </c>
      <c r="J338" s="175"/>
      <c r="K338" s="175"/>
      <c r="L338" s="175"/>
      <c r="M338" s="135"/>
      <c r="N338" s="93"/>
      <c r="O338" s="93"/>
      <c r="P338" s="136"/>
    </row>
    <row r="339" spans="2:17" ht="20.100000000000001" customHeight="1">
      <c r="B339" s="164"/>
      <c r="C339" s="163"/>
      <c r="D339" s="163"/>
      <c r="E339" s="166" t="s">
        <v>214</v>
      </c>
      <c r="F339" s="168"/>
      <c r="G339" s="168"/>
      <c r="H339" s="239"/>
      <c r="I339" s="135">
        <v>60</v>
      </c>
      <c r="J339" s="93"/>
      <c r="K339" s="93"/>
      <c r="L339" s="55" t="s">
        <v>495</v>
      </c>
      <c r="M339" s="135">
        <v>60</v>
      </c>
      <c r="N339" s="93"/>
      <c r="O339" s="93"/>
      <c r="P339" s="40" t="s">
        <v>495</v>
      </c>
    </row>
    <row r="340" spans="2:17" ht="20.100000000000001" customHeight="1">
      <c r="B340" s="164" t="s">
        <v>45</v>
      </c>
      <c r="C340" s="163"/>
      <c r="D340" s="163"/>
      <c r="E340" s="166" t="s">
        <v>215</v>
      </c>
      <c r="F340" s="168"/>
      <c r="G340" s="168"/>
      <c r="H340" s="239"/>
      <c r="I340" s="135">
        <v>13.77</v>
      </c>
      <c r="J340" s="93"/>
      <c r="K340" s="93"/>
      <c r="L340" s="55" t="s">
        <v>487</v>
      </c>
      <c r="M340" s="135">
        <v>13.77</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190145</v>
      </c>
      <c r="J346" s="93"/>
      <c r="K346" s="93"/>
      <c r="L346" s="50" t="s">
        <v>496</v>
      </c>
      <c r="M346" s="135">
        <v>163955</v>
      </c>
      <c r="N346" s="93"/>
      <c r="O346" s="93"/>
      <c r="P346" s="37" t="s">
        <v>496</v>
      </c>
    </row>
    <row r="347" spans="2:17" ht="20.100000000000001" customHeight="1">
      <c r="B347" s="188"/>
      <c r="C347" s="166" t="s">
        <v>209</v>
      </c>
      <c r="D347" s="168"/>
      <c r="E347" s="168"/>
      <c r="F347" s="168"/>
      <c r="G347" s="168"/>
      <c r="H347" s="239"/>
      <c r="I347" s="135">
        <v>92000</v>
      </c>
      <c r="J347" s="93"/>
      <c r="K347" s="93"/>
      <c r="L347" s="50" t="s">
        <v>496</v>
      </c>
      <c r="M347" s="135">
        <v>92000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43465</v>
      </c>
      <c r="J349" s="93"/>
      <c r="K349" s="93"/>
      <c r="L349" s="50" t="s">
        <v>496</v>
      </c>
      <c r="M349" s="135">
        <v>43465</v>
      </c>
      <c r="N349" s="93"/>
      <c r="O349" s="93"/>
      <c r="P349" s="37" t="s">
        <v>496</v>
      </c>
    </row>
    <row r="350" spans="2:17" ht="20.100000000000001" customHeight="1">
      <c r="B350" s="164"/>
      <c r="C350" s="311"/>
      <c r="D350" s="311"/>
      <c r="E350" s="166" t="s">
        <v>221</v>
      </c>
      <c r="F350" s="168"/>
      <c r="G350" s="168"/>
      <c r="H350" s="239"/>
      <c r="I350" s="135">
        <v>54680</v>
      </c>
      <c r="J350" s="93"/>
      <c r="K350" s="93"/>
      <c r="L350" s="50" t="s">
        <v>496</v>
      </c>
      <c r="M350" s="135">
        <v>28490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2543</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t="s">
        <v>2544</v>
      </c>
      <c r="H362" s="170"/>
      <c r="I362" s="170"/>
      <c r="J362" s="170"/>
      <c r="K362" s="170"/>
      <c r="L362" s="170"/>
      <c r="M362" s="170"/>
      <c r="N362" s="170"/>
      <c r="O362" s="170"/>
      <c r="P362" s="171"/>
    </row>
    <row r="363" spans="2:20" ht="120" customHeight="1">
      <c r="B363" s="293" t="s">
        <v>221</v>
      </c>
      <c r="C363" s="168"/>
      <c r="D363" s="168"/>
      <c r="E363" s="168"/>
      <c r="F363" s="239"/>
      <c r="G363" s="169" t="s">
        <v>2545</v>
      </c>
      <c r="H363" s="170"/>
      <c r="I363" s="170"/>
      <c r="J363" s="170"/>
      <c r="K363" s="170"/>
      <c r="L363" s="170"/>
      <c r="M363" s="170"/>
      <c r="N363" s="170"/>
      <c r="O363" s="170"/>
      <c r="P363" s="171"/>
    </row>
    <row r="364" spans="2:20" ht="120" customHeight="1">
      <c r="B364" s="293" t="s">
        <v>220</v>
      </c>
      <c r="C364" s="168"/>
      <c r="D364" s="168"/>
      <c r="E364" s="168"/>
      <c r="F364" s="239"/>
      <c r="G364" s="169" t="s">
        <v>2546</v>
      </c>
      <c r="H364" s="170"/>
      <c r="I364" s="170"/>
      <c r="J364" s="170"/>
      <c r="K364" s="170"/>
      <c r="L364" s="170"/>
      <c r="M364" s="170"/>
      <c r="N364" s="170"/>
      <c r="O364" s="170"/>
      <c r="P364" s="171"/>
    </row>
    <row r="365" spans="2:20" ht="120" customHeight="1">
      <c r="B365" s="293" t="s">
        <v>223</v>
      </c>
      <c r="C365" s="168"/>
      <c r="D365" s="168"/>
      <c r="E365" s="168"/>
      <c r="F365" s="239"/>
      <c r="G365" s="169" t="s">
        <v>2544</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2547</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13</v>
      </c>
      <c r="I393" s="190"/>
      <c r="J393" s="190"/>
      <c r="K393" s="190"/>
      <c r="L393" s="190"/>
      <c r="M393" s="190"/>
      <c r="N393" s="190"/>
      <c r="O393" s="190"/>
      <c r="P393" s="49" t="s">
        <v>492</v>
      </c>
    </row>
    <row r="394" spans="1:20" ht="20.100000000000001" customHeight="1">
      <c r="B394" s="277"/>
      <c r="C394" s="278"/>
      <c r="D394" s="163" t="s">
        <v>249</v>
      </c>
      <c r="E394" s="163"/>
      <c r="F394" s="163"/>
      <c r="G394" s="163"/>
      <c r="H394" s="135">
        <v>26</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4</v>
      </c>
      <c r="I397" s="93"/>
      <c r="J397" s="93"/>
      <c r="K397" s="93"/>
      <c r="L397" s="93"/>
      <c r="M397" s="93"/>
      <c r="N397" s="93"/>
      <c r="O397" s="93"/>
      <c r="P397" s="37" t="s">
        <v>494</v>
      </c>
    </row>
    <row r="398" spans="1:20" ht="20.100000000000001" customHeight="1">
      <c r="B398" s="164"/>
      <c r="C398" s="163"/>
      <c r="D398" s="163" t="s">
        <v>253</v>
      </c>
      <c r="E398" s="163"/>
      <c r="F398" s="163"/>
      <c r="G398" s="163"/>
      <c r="H398" s="135">
        <v>33</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1</v>
      </c>
      <c r="I402" s="93"/>
      <c r="J402" s="93"/>
      <c r="K402" s="93"/>
      <c r="L402" s="93"/>
      <c r="M402" s="93"/>
      <c r="N402" s="93"/>
      <c r="O402" s="93"/>
      <c r="P402" s="37" t="s">
        <v>494</v>
      </c>
    </row>
    <row r="403" spans="2:20" ht="20.100000000000001" customHeight="1">
      <c r="B403" s="262"/>
      <c r="C403" s="263"/>
      <c r="D403" s="163" t="s">
        <v>258</v>
      </c>
      <c r="E403" s="163"/>
      <c r="F403" s="163"/>
      <c r="G403" s="163"/>
      <c r="H403" s="135">
        <v>8</v>
      </c>
      <c r="I403" s="93"/>
      <c r="J403" s="93"/>
      <c r="K403" s="93"/>
      <c r="L403" s="93"/>
      <c r="M403" s="93"/>
      <c r="N403" s="93"/>
      <c r="O403" s="93"/>
      <c r="P403" s="37" t="s">
        <v>494</v>
      </c>
    </row>
    <row r="404" spans="2:20" ht="20.100000000000001" customHeight="1">
      <c r="B404" s="262"/>
      <c r="C404" s="263"/>
      <c r="D404" s="163" t="s">
        <v>259</v>
      </c>
      <c r="E404" s="163"/>
      <c r="F404" s="163"/>
      <c r="G404" s="163"/>
      <c r="H404" s="135">
        <v>8</v>
      </c>
      <c r="I404" s="93"/>
      <c r="J404" s="93"/>
      <c r="K404" s="93"/>
      <c r="L404" s="93"/>
      <c r="M404" s="93"/>
      <c r="N404" s="93"/>
      <c r="O404" s="93"/>
      <c r="P404" s="37" t="s">
        <v>494</v>
      </c>
    </row>
    <row r="405" spans="2:20" ht="20.100000000000001" customHeight="1">
      <c r="B405" s="262"/>
      <c r="C405" s="263"/>
      <c r="D405" s="163" t="s">
        <v>260</v>
      </c>
      <c r="E405" s="163"/>
      <c r="F405" s="163"/>
      <c r="G405" s="163"/>
      <c r="H405" s="135">
        <v>10</v>
      </c>
      <c r="I405" s="93"/>
      <c r="J405" s="93"/>
      <c r="K405" s="93"/>
      <c r="L405" s="93"/>
      <c r="M405" s="93"/>
      <c r="N405" s="93"/>
      <c r="O405" s="93"/>
      <c r="P405" s="37" t="s">
        <v>494</v>
      </c>
    </row>
    <row r="406" spans="2:20" ht="20.100000000000001" customHeight="1">
      <c r="B406" s="264"/>
      <c r="C406" s="265"/>
      <c r="D406" s="163" t="s">
        <v>261</v>
      </c>
      <c r="E406" s="163"/>
      <c r="F406" s="163"/>
      <c r="G406" s="163"/>
      <c r="H406" s="135">
        <v>12</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8</v>
      </c>
      <c r="I407" s="93"/>
      <c r="J407" s="93"/>
      <c r="K407" s="93"/>
      <c r="L407" s="93"/>
      <c r="M407" s="93"/>
      <c r="N407" s="93"/>
      <c r="O407" s="93"/>
      <c r="P407" s="37" t="s">
        <v>494</v>
      </c>
    </row>
    <row r="408" spans="2:20" ht="20.100000000000001" customHeight="1">
      <c r="B408" s="164"/>
      <c r="C408" s="163"/>
      <c r="D408" s="163" t="s">
        <v>263</v>
      </c>
      <c r="E408" s="163"/>
      <c r="F408" s="163"/>
      <c r="G408" s="163"/>
      <c r="H408" s="135">
        <v>4</v>
      </c>
      <c r="I408" s="93"/>
      <c r="J408" s="93"/>
      <c r="K408" s="93"/>
      <c r="L408" s="93"/>
      <c r="M408" s="93"/>
      <c r="N408" s="93"/>
      <c r="O408" s="93"/>
      <c r="P408" s="37" t="s">
        <v>494</v>
      </c>
    </row>
    <row r="409" spans="2:20" ht="20.100000000000001" customHeight="1">
      <c r="B409" s="164"/>
      <c r="C409" s="163"/>
      <c r="D409" s="163" t="s">
        <v>264</v>
      </c>
      <c r="E409" s="163"/>
      <c r="F409" s="163"/>
      <c r="G409" s="163"/>
      <c r="H409" s="135">
        <v>20</v>
      </c>
      <c r="I409" s="93"/>
      <c r="J409" s="93"/>
      <c r="K409" s="93"/>
      <c r="L409" s="93"/>
      <c r="M409" s="93"/>
      <c r="N409" s="93"/>
      <c r="O409" s="93"/>
      <c r="P409" s="37" t="s">
        <v>494</v>
      </c>
    </row>
    <row r="410" spans="2:20" ht="20.100000000000001" customHeight="1">
      <c r="B410" s="164"/>
      <c r="C410" s="163"/>
      <c r="D410" s="163" t="s">
        <v>265</v>
      </c>
      <c r="E410" s="163"/>
      <c r="F410" s="163"/>
      <c r="G410" s="163"/>
      <c r="H410" s="135">
        <v>6</v>
      </c>
      <c r="I410" s="93"/>
      <c r="J410" s="93"/>
      <c r="K410" s="93"/>
      <c r="L410" s="93"/>
      <c r="M410" s="93"/>
      <c r="N410" s="93"/>
      <c r="O410" s="93"/>
      <c r="P410" s="37" t="s">
        <v>494</v>
      </c>
    </row>
    <row r="411" spans="2:20" ht="20.100000000000001" customHeight="1">
      <c r="B411" s="164"/>
      <c r="C411" s="163"/>
      <c r="D411" s="163" t="s">
        <v>266</v>
      </c>
      <c r="E411" s="163"/>
      <c r="F411" s="163"/>
      <c r="G411" s="163"/>
      <c r="H411" s="135">
        <v>1</v>
      </c>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89</v>
      </c>
      <c r="I415" s="190"/>
      <c r="J415" s="190"/>
      <c r="K415" s="190"/>
      <c r="L415" s="190"/>
      <c r="M415" s="190"/>
      <c r="N415" s="190"/>
      <c r="O415" s="190"/>
      <c r="P415" s="49" t="s">
        <v>500</v>
      </c>
    </row>
    <row r="416" spans="2:20" ht="20.100000000000001" customHeight="1">
      <c r="B416" s="164" t="s">
        <v>270</v>
      </c>
      <c r="C416" s="163"/>
      <c r="D416" s="163"/>
      <c r="E416" s="163"/>
      <c r="F416" s="163"/>
      <c r="G416" s="163"/>
      <c r="H416" s="135">
        <v>39</v>
      </c>
      <c r="I416" s="93"/>
      <c r="J416" s="93"/>
      <c r="K416" s="93"/>
      <c r="L416" s="93"/>
      <c r="M416" s="93"/>
      <c r="N416" s="93"/>
      <c r="O416" s="93"/>
      <c r="P416" s="37" t="s">
        <v>492</v>
      </c>
    </row>
    <row r="417" spans="2:20" ht="20.100000000000001" customHeight="1">
      <c r="B417" s="164" t="s">
        <v>271</v>
      </c>
      <c r="C417" s="163"/>
      <c r="D417" s="163"/>
      <c r="E417" s="163"/>
      <c r="F417" s="163"/>
      <c r="G417" s="163"/>
      <c r="H417" s="135">
        <v>95.1</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c r="I423" s="93"/>
      <c r="J423" s="93"/>
      <c r="K423" s="93"/>
      <c r="L423" s="93"/>
      <c r="M423" s="93"/>
      <c r="N423" s="93"/>
      <c r="O423" s="93"/>
      <c r="P423" s="37" t="s">
        <v>494</v>
      </c>
    </row>
    <row r="424" spans="2:20" ht="20.100000000000001" customHeight="1">
      <c r="B424" s="256"/>
      <c r="C424" s="257"/>
      <c r="D424" s="257"/>
      <c r="E424" s="163" t="s">
        <v>281</v>
      </c>
      <c r="F424" s="163"/>
      <c r="G424" s="163"/>
      <c r="H424" s="135">
        <v>2</v>
      </c>
      <c r="I424" s="93"/>
      <c r="J424" s="93"/>
      <c r="K424" s="93"/>
      <c r="L424" s="93"/>
      <c r="M424" s="93"/>
      <c r="N424" s="93"/>
      <c r="O424" s="93"/>
      <c r="P424" s="37" t="s">
        <v>494</v>
      </c>
    </row>
    <row r="425" spans="2:20" ht="20.100000000000001" customHeight="1">
      <c r="B425" s="256"/>
      <c r="C425" s="257"/>
      <c r="D425" s="257"/>
      <c r="E425" s="163" t="s">
        <v>427</v>
      </c>
      <c r="F425" s="163"/>
      <c r="G425" s="163"/>
      <c r="H425" s="135">
        <v>3</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2548</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2549</v>
      </c>
      <c r="I437" s="170"/>
      <c r="J437" s="170"/>
      <c r="K437" s="170"/>
      <c r="L437" s="170"/>
      <c r="M437" s="170"/>
      <c r="N437" s="170"/>
      <c r="O437" s="170"/>
      <c r="P437" s="171"/>
    </row>
    <row r="438" spans="1:20" ht="20.100000000000001" customHeight="1">
      <c r="B438" s="245"/>
      <c r="C438" s="166" t="s">
        <v>14</v>
      </c>
      <c r="D438" s="168"/>
      <c r="E438" s="168"/>
      <c r="F438" s="168"/>
      <c r="G438" s="239"/>
      <c r="H438" s="89" t="s">
        <v>2502</v>
      </c>
      <c r="I438" s="90"/>
      <c r="J438" s="35" t="s">
        <v>484</v>
      </c>
      <c r="K438" s="90" t="s">
        <v>2503</v>
      </c>
      <c r="L438" s="90"/>
      <c r="M438" s="35" t="s">
        <v>484</v>
      </c>
      <c r="N438" s="90" t="s">
        <v>2504</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17</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17</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17</v>
      </c>
      <c r="N441" s="35" t="s">
        <v>501</v>
      </c>
      <c r="O441" s="24">
        <v>0</v>
      </c>
      <c r="P441" s="37" t="s">
        <v>502</v>
      </c>
    </row>
    <row r="442" spans="1:20" ht="39.950000000000003" customHeight="1">
      <c r="B442" s="245"/>
      <c r="C442" s="166" t="s">
        <v>288</v>
      </c>
      <c r="D442" s="168"/>
      <c r="E442" s="168"/>
      <c r="F442" s="168"/>
      <c r="G442" s="239"/>
      <c r="H442" s="169" t="s">
        <v>2544</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2550</v>
      </c>
      <c r="I444" s="170"/>
      <c r="J444" s="170"/>
      <c r="K444" s="170"/>
      <c r="L444" s="170"/>
      <c r="M444" s="170"/>
      <c r="N444" s="170"/>
      <c r="O444" s="170"/>
      <c r="P444" s="171"/>
    </row>
    <row r="445" spans="1:20" ht="20.100000000000001" customHeight="1">
      <c r="B445" s="237"/>
      <c r="C445" s="166" t="s">
        <v>14</v>
      </c>
      <c r="D445" s="168"/>
      <c r="E445" s="168"/>
      <c r="F445" s="168"/>
      <c r="G445" s="239"/>
      <c r="H445" s="89" t="s">
        <v>2551</v>
      </c>
      <c r="I445" s="90"/>
      <c r="J445" s="35" t="s">
        <v>484</v>
      </c>
      <c r="K445" s="90" t="s">
        <v>2552</v>
      </c>
      <c r="L445" s="90"/>
      <c r="M445" s="35" t="s">
        <v>484</v>
      </c>
      <c r="N445" s="90" t="s">
        <v>2553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2554</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2555</v>
      </c>
      <c r="I451" s="170"/>
      <c r="J451" s="170"/>
      <c r="K451" s="170"/>
      <c r="L451" s="170"/>
      <c r="M451" s="170"/>
      <c r="N451" s="170"/>
      <c r="O451" s="170"/>
      <c r="P451" s="171"/>
    </row>
    <row r="452" spans="2:16" ht="20.100000000000001" customHeight="1">
      <c r="B452" s="237"/>
      <c r="C452" s="166" t="s">
        <v>14</v>
      </c>
      <c r="D452" s="168"/>
      <c r="E452" s="168"/>
      <c r="F452" s="168"/>
      <c r="G452" s="239"/>
      <c r="H452" s="89" t="s">
        <v>2502</v>
      </c>
      <c r="I452" s="90"/>
      <c r="J452" s="35" t="s">
        <v>484</v>
      </c>
      <c r="K452" s="90" t="s">
        <v>2556</v>
      </c>
      <c r="L452" s="90"/>
      <c r="M452" s="35" t="s">
        <v>484</v>
      </c>
      <c r="N452" s="90" t="s">
        <v>2557</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2554</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2512</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2558</v>
      </c>
      <c r="M475" s="102"/>
      <c r="N475" s="102"/>
      <c r="O475" s="103"/>
      <c r="P475" s="104"/>
    </row>
    <row r="476" spans="2:20" ht="20.100000000000001" customHeight="1">
      <c r="B476" s="129" t="s">
        <v>291</v>
      </c>
      <c r="C476" s="115"/>
      <c r="D476" s="115"/>
      <c r="E476" s="115"/>
      <c r="F476" s="115"/>
      <c r="G476" s="130"/>
      <c r="H476" s="175" t="s">
        <v>2512</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2559</v>
      </c>
      <c r="M478" s="102"/>
      <c r="N478" s="102"/>
      <c r="O478" s="103"/>
      <c r="P478" s="104"/>
    </row>
    <row r="479" spans="2:20" ht="20.100000000000001" customHeight="1" thickBot="1">
      <c r="B479" s="217" t="s">
        <v>292</v>
      </c>
      <c r="C479" s="218"/>
      <c r="D479" s="218"/>
      <c r="E479" s="218"/>
      <c r="F479" s="218"/>
      <c r="G479" s="218"/>
      <c r="H479" s="208" t="s">
        <v>2512</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2512</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2560</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2512</v>
      </c>
      <c r="K485" s="175"/>
      <c r="L485" s="175"/>
      <c r="M485" s="175"/>
      <c r="N485" s="175"/>
      <c r="O485" s="135"/>
      <c r="P485" s="176"/>
      <c r="S485" s="15" t="str">
        <f>IF($F$482=MST!$I$6,IF(J485="","未記入",""),"")</f>
        <v/>
      </c>
    </row>
    <row r="486" spans="1:20" ht="20.100000000000001" customHeight="1">
      <c r="B486" s="129" t="s">
        <v>505</v>
      </c>
      <c r="C486" s="115"/>
      <c r="D486" s="115"/>
      <c r="E486" s="130"/>
      <c r="F486" s="135" t="s">
        <v>2514</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2561</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2561</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2562</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2563</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2562</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2512</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2514</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2512</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2514</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2512</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2564</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2565</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70" zoomScaleNormal="85" zoomScaleSheetLayoutView="70" workbookViewId="0">
      <selection activeCell="M51" sqref="M51:Q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2566</v>
      </c>
      <c r="K4" s="479"/>
      <c r="L4" s="479"/>
      <c r="M4" s="478" t="s">
        <v>2567</v>
      </c>
      <c r="N4" s="479"/>
      <c r="O4" s="479"/>
      <c r="P4" s="479"/>
      <c r="Q4" s="479"/>
      <c r="R4" s="65"/>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2375</v>
      </c>
      <c r="I9" s="477"/>
      <c r="J9" s="478" t="s">
        <v>2568</v>
      </c>
      <c r="K9" s="479"/>
      <c r="L9" s="479"/>
      <c r="M9" s="478" t="s">
        <v>2569</v>
      </c>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2570</v>
      </c>
      <c r="K13" s="479"/>
      <c r="L13" s="479"/>
      <c r="M13" s="478" t="s">
        <v>2571</v>
      </c>
      <c r="N13" s="479"/>
      <c r="O13" s="479"/>
      <c r="P13" s="479"/>
      <c r="Q13" s="479"/>
      <c r="R13" s="65"/>
      <c r="S13" s="25"/>
    </row>
    <row r="14" spans="1:23" ht="50.1" customHeight="1">
      <c r="B14" s="508"/>
      <c r="C14" s="486" t="s">
        <v>323</v>
      </c>
      <c r="D14" s="486"/>
      <c r="E14" s="486"/>
      <c r="F14" s="486"/>
      <c r="G14" s="486"/>
      <c r="H14" s="476" t="s">
        <v>2376</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2375</v>
      </c>
      <c r="I26" s="483"/>
      <c r="J26" s="503" t="s">
        <v>2572</v>
      </c>
      <c r="K26" s="504"/>
      <c r="L26" s="504"/>
      <c r="M26" s="503" t="s">
        <v>2567</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2375</v>
      </c>
      <c r="I35" s="477"/>
      <c r="J35" s="478" t="s">
        <v>2573</v>
      </c>
      <c r="K35" s="479"/>
      <c r="L35" s="479"/>
      <c r="M35" s="478" t="s">
        <v>2574</v>
      </c>
      <c r="N35" s="479"/>
      <c r="O35" s="479"/>
      <c r="P35" s="479"/>
      <c r="Q35" s="479"/>
      <c r="R35" s="65"/>
      <c r="S35" s="25"/>
    </row>
    <row r="36" spans="2:19" ht="50.1" customHeight="1">
      <c r="B36" s="59"/>
      <c r="C36" s="486" t="s">
        <v>337</v>
      </c>
      <c r="D36" s="486"/>
      <c r="E36" s="486"/>
      <c r="F36" s="486"/>
      <c r="G36" s="486"/>
      <c r="H36" s="476" t="s">
        <v>2376</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2376</v>
      </c>
      <c r="I49" s="477"/>
      <c r="J49" s="478"/>
      <c r="K49" s="479"/>
      <c r="L49" s="479"/>
      <c r="M49" s="478"/>
      <c r="N49" s="479"/>
      <c r="O49" s="479"/>
      <c r="P49" s="479"/>
      <c r="Q49" s="479"/>
      <c r="R49" s="65"/>
      <c r="S49" s="25"/>
    </row>
    <row r="50" spans="2:19" ht="50.1" customHeight="1">
      <c r="B50" s="484"/>
      <c r="C50" s="486" t="s">
        <v>418</v>
      </c>
      <c r="D50" s="486"/>
      <c r="E50" s="486"/>
      <c r="F50" s="486"/>
      <c r="G50" s="486"/>
      <c r="H50" s="476" t="s">
        <v>2376</v>
      </c>
      <c r="I50" s="477"/>
      <c r="J50" s="478"/>
      <c r="K50" s="479"/>
      <c r="L50" s="479"/>
      <c r="M50" s="478"/>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5" zoomScale="70" zoomScaleNormal="85" zoomScaleSheetLayoutView="70" workbookViewId="0">
      <selection activeCell="J35" sqref="J35:O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2514</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c r="K7" s="520"/>
      <c r="L7" s="520"/>
      <c r="M7" s="520"/>
      <c r="N7" s="520"/>
      <c r="O7" s="521"/>
      <c r="P7" s="519" t="s">
        <v>2512</v>
      </c>
      <c r="Q7" s="520"/>
      <c r="R7" s="520"/>
      <c r="S7" s="520"/>
      <c r="T7" s="520"/>
      <c r="U7" s="521"/>
      <c r="V7" s="560" t="s">
        <v>2523</v>
      </c>
      <c r="W7" s="560"/>
      <c r="X7" s="560"/>
      <c r="Y7" s="560"/>
      <c r="Z7" s="560"/>
      <c r="AA7" s="560"/>
      <c r="AB7" s="558"/>
      <c r="AC7" s="559"/>
      <c r="AD7" s="559"/>
      <c r="AE7" s="558"/>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c r="K8" s="523"/>
      <c r="L8" s="523"/>
      <c r="M8" s="523"/>
      <c r="N8" s="523"/>
      <c r="O8" s="524"/>
      <c r="P8" s="522" t="s">
        <v>2512</v>
      </c>
      <c r="Q8" s="523"/>
      <c r="R8" s="523"/>
      <c r="S8" s="523"/>
      <c r="T8" s="523"/>
      <c r="U8" s="524"/>
      <c r="V8" s="518" t="s">
        <v>2523</v>
      </c>
      <c r="W8" s="518"/>
      <c r="X8" s="518"/>
      <c r="Y8" s="518"/>
      <c r="Z8" s="518"/>
      <c r="AA8" s="518"/>
      <c r="AB8" s="552"/>
      <c r="AC8" s="553"/>
      <c r="AD8" s="553"/>
      <c r="AE8" s="552" t="s">
        <v>2575</v>
      </c>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2512</v>
      </c>
      <c r="Q9" s="523"/>
      <c r="R9" s="523"/>
      <c r="S9" s="523"/>
      <c r="T9" s="523"/>
      <c r="U9" s="524"/>
      <c r="V9" s="518"/>
      <c r="W9" s="518"/>
      <c r="X9" s="518"/>
      <c r="Y9" s="518" t="s">
        <v>2523</v>
      </c>
      <c r="Z9" s="518"/>
      <c r="AA9" s="518"/>
      <c r="AB9" s="552" t="s">
        <v>2576</v>
      </c>
      <c r="AC9" s="553"/>
      <c r="AD9" s="553"/>
      <c r="AE9" s="552"/>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c r="K10" s="523"/>
      <c r="L10" s="523"/>
      <c r="M10" s="523"/>
      <c r="N10" s="523"/>
      <c r="O10" s="524"/>
      <c r="P10" s="522" t="s">
        <v>2512</v>
      </c>
      <c r="Q10" s="523"/>
      <c r="R10" s="523"/>
      <c r="S10" s="523"/>
      <c r="T10" s="523"/>
      <c r="U10" s="524"/>
      <c r="V10" s="518"/>
      <c r="W10" s="518"/>
      <c r="X10" s="518"/>
      <c r="Y10" s="518" t="s">
        <v>2523</v>
      </c>
      <c r="Z10" s="518"/>
      <c r="AA10" s="518"/>
      <c r="AB10" s="552" t="s">
        <v>2577</v>
      </c>
      <c r="AC10" s="553"/>
      <c r="AD10" s="553"/>
      <c r="AE10" s="552" t="s">
        <v>2578</v>
      </c>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c r="K11" s="523"/>
      <c r="L11" s="523"/>
      <c r="M11" s="523"/>
      <c r="N11" s="523"/>
      <c r="O11" s="524"/>
      <c r="P11" s="522" t="s">
        <v>2512</v>
      </c>
      <c r="Q11" s="523"/>
      <c r="R11" s="523"/>
      <c r="S11" s="523"/>
      <c r="T11" s="523"/>
      <c r="U11" s="524"/>
      <c r="V11" s="518"/>
      <c r="W11" s="518"/>
      <c r="X11" s="518"/>
      <c r="Y11" s="518" t="s">
        <v>2523</v>
      </c>
      <c r="Z11" s="518"/>
      <c r="AA11" s="518"/>
      <c r="AB11" s="552" t="s">
        <v>2577</v>
      </c>
      <c r="AC11" s="553"/>
      <c r="AD11" s="553"/>
      <c r="AE11" s="552" t="s">
        <v>2578</v>
      </c>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c r="K12" s="523"/>
      <c r="L12" s="523"/>
      <c r="M12" s="523"/>
      <c r="N12" s="523"/>
      <c r="O12" s="524"/>
      <c r="P12" s="522" t="s">
        <v>2512</v>
      </c>
      <c r="Q12" s="523"/>
      <c r="R12" s="523"/>
      <c r="S12" s="523"/>
      <c r="T12" s="523"/>
      <c r="U12" s="524"/>
      <c r="V12" s="518" t="s">
        <v>2523</v>
      </c>
      <c r="W12" s="518"/>
      <c r="X12" s="518"/>
      <c r="Y12" s="518"/>
      <c r="Z12" s="518"/>
      <c r="AA12" s="518"/>
      <c r="AB12" s="552"/>
      <c r="AC12" s="553"/>
      <c r="AD12" s="553"/>
      <c r="AE12" s="552"/>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c r="K13" s="523"/>
      <c r="L13" s="523"/>
      <c r="M13" s="523"/>
      <c r="N13" s="523"/>
      <c r="O13" s="524"/>
      <c r="P13" s="522" t="s">
        <v>2512</v>
      </c>
      <c r="Q13" s="523"/>
      <c r="R13" s="523"/>
      <c r="S13" s="523"/>
      <c r="T13" s="523"/>
      <c r="U13" s="524"/>
      <c r="V13" s="518" t="s">
        <v>2523</v>
      </c>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c r="K14" s="526"/>
      <c r="L14" s="526"/>
      <c r="M14" s="526"/>
      <c r="N14" s="526"/>
      <c r="O14" s="527"/>
      <c r="P14" s="525" t="s">
        <v>2512</v>
      </c>
      <c r="Q14" s="526"/>
      <c r="R14" s="526"/>
      <c r="S14" s="526"/>
      <c r="T14" s="526"/>
      <c r="U14" s="527"/>
      <c r="V14" s="555" t="s">
        <v>2523</v>
      </c>
      <c r="W14" s="555"/>
      <c r="X14" s="555"/>
      <c r="Y14" s="555"/>
      <c r="Z14" s="555"/>
      <c r="AA14" s="555"/>
      <c r="AB14" s="561"/>
      <c r="AC14" s="562"/>
      <c r="AD14" s="562"/>
      <c r="AE14" s="250"/>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c r="K16" s="520"/>
      <c r="L16" s="520"/>
      <c r="M16" s="520"/>
      <c r="N16" s="520"/>
      <c r="O16" s="521"/>
      <c r="P16" s="519" t="s">
        <v>2512</v>
      </c>
      <c r="Q16" s="520"/>
      <c r="R16" s="520"/>
      <c r="S16" s="520"/>
      <c r="T16" s="520"/>
      <c r="U16" s="521"/>
      <c r="V16" s="560" t="s">
        <v>2523</v>
      </c>
      <c r="W16" s="560"/>
      <c r="X16" s="560"/>
      <c r="Y16" s="560" t="s">
        <v>2523</v>
      </c>
      <c r="Z16" s="560"/>
      <c r="AA16" s="560"/>
      <c r="AB16" s="558" t="s">
        <v>2579</v>
      </c>
      <c r="AC16" s="559"/>
      <c r="AD16" s="559"/>
      <c r="AE16" s="558" t="s">
        <v>2580</v>
      </c>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c r="K17" s="523"/>
      <c r="L17" s="523"/>
      <c r="M17" s="523"/>
      <c r="N17" s="523"/>
      <c r="O17" s="524"/>
      <c r="P17" s="522" t="s">
        <v>2512</v>
      </c>
      <c r="Q17" s="523"/>
      <c r="R17" s="523"/>
      <c r="S17" s="523"/>
      <c r="T17" s="523"/>
      <c r="U17" s="524"/>
      <c r="V17" s="518" t="s">
        <v>2523</v>
      </c>
      <c r="W17" s="518"/>
      <c r="X17" s="518"/>
      <c r="Y17" s="518"/>
      <c r="Z17" s="518"/>
      <c r="AA17" s="518"/>
      <c r="AB17" s="552"/>
      <c r="AC17" s="553"/>
      <c r="AD17" s="553"/>
      <c r="AE17" s="552" t="s">
        <v>2581</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c r="K18" s="523"/>
      <c r="L18" s="523"/>
      <c r="M18" s="523"/>
      <c r="N18" s="523"/>
      <c r="O18" s="524"/>
      <c r="P18" s="522" t="s">
        <v>2512</v>
      </c>
      <c r="Q18" s="523"/>
      <c r="R18" s="523"/>
      <c r="S18" s="523"/>
      <c r="T18" s="523"/>
      <c r="U18" s="524"/>
      <c r="V18" s="518" t="s">
        <v>2523</v>
      </c>
      <c r="W18" s="518"/>
      <c r="X18" s="518"/>
      <c r="Y18" s="518" t="s">
        <v>2523</v>
      </c>
      <c r="Z18" s="518"/>
      <c r="AA18" s="518"/>
      <c r="AB18" s="552" t="s">
        <v>2579</v>
      </c>
      <c r="AC18" s="553"/>
      <c r="AD18" s="553"/>
      <c r="AE18" s="552" t="s">
        <v>2580</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c r="K19" s="523"/>
      <c r="L19" s="523"/>
      <c r="M19" s="523"/>
      <c r="N19" s="523"/>
      <c r="O19" s="524"/>
      <c r="P19" s="522" t="s">
        <v>2512</v>
      </c>
      <c r="Q19" s="523"/>
      <c r="R19" s="523"/>
      <c r="S19" s="523"/>
      <c r="T19" s="523"/>
      <c r="U19" s="524"/>
      <c r="V19" s="518" t="s">
        <v>2523</v>
      </c>
      <c r="W19" s="518"/>
      <c r="X19" s="518"/>
      <c r="Y19" s="518" t="s">
        <v>2523</v>
      </c>
      <c r="Z19" s="518"/>
      <c r="AA19" s="518"/>
      <c r="AB19" s="552" t="s">
        <v>2582</v>
      </c>
      <c r="AC19" s="553"/>
      <c r="AD19" s="553"/>
      <c r="AE19" s="552" t="s">
        <v>2583</v>
      </c>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2514</v>
      </c>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2514</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2512</v>
      </c>
      <c r="Q22" s="523"/>
      <c r="R22" s="523"/>
      <c r="S22" s="523"/>
      <c r="T22" s="523"/>
      <c r="U22" s="524"/>
      <c r="V22" s="518"/>
      <c r="W22" s="518"/>
      <c r="X22" s="518"/>
      <c r="Y22" s="518" t="s">
        <v>2523</v>
      </c>
      <c r="Z22" s="518"/>
      <c r="AA22" s="518"/>
      <c r="AB22" s="552" t="s">
        <v>2584</v>
      </c>
      <c r="AC22" s="553"/>
      <c r="AD22" s="553"/>
      <c r="AE22" s="552"/>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c r="K23" s="523"/>
      <c r="L23" s="523"/>
      <c r="M23" s="523"/>
      <c r="N23" s="523"/>
      <c r="O23" s="524"/>
      <c r="P23" s="522" t="s">
        <v>2512</v>
      </c>
      <c r="Q23" s="523"/>
      <c r="R23" s="523"/>
      <c r="S23" s="523"/>
      <c r="T23" s="523"/>
      <c r="U23" s="524"/>
      <c r="V23" s="518" t="s">
        <v>2523</v>
      </c>
      <c r="W23" s="518"/>
      <c r="X23" s="518"/>
      <c r="Y23" s="518" t="s">
        <v>2523</v>
      </c>
      <c r="Z23" s="518"/>
      <c r="AA23" s="518"/>
      <c r="AB23" s="552" t="s">
        <v>2585</v>
      </c>
      <c r="AC23" s="553"/>
      <c r="AD23" s="553"/>
      <c r="AE23" s="552" t="s">
        <v>2586</v>
      </c>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c r="K24" s="523"/>
      <c r="L24" s="523"/>
      <c r="M24" s="523"/>
      <c r="N24" s="523"/>
      <c r="O24" s="524"/>
      <c r="P24" s="522" t="s">
        <v>2512</v>
      </c>
      <c r="Q24" s="523"/>
      <c r="R24" s="523"/>
      <c r="S24" s="523"/>
      <c r="T24" s="523"/>
      <c r="U24" s="524"/>
      <c r="V24" s="518" t="s">
        <v>2523</v>
      </c>
      <c r="W24" s="518"/>
      <c r="X24" s="518"/>
      <c r="Y24" s="518" t="s">
        <v>2523</v>
      </c>
      <c r="Z24" s="518"/>
      <c r="AA24" s="518"/>
      <c r="AB24" s="552" t="s">
        <v>2585</v>
      </c>
      <c r="AC24" s="553"/>
      <c r="AD24" s="553"/>
      <c r="AE24" s="552" t="s">
        <v>2586</v>
      </c>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2514</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2512</v>
      </c>
      <c r="Q27" s="520"/>
      <c r="R27" s="520"/>
      <c r="S27" s="520"/>
      <c r="T27" s="520"/>
      <c r="U27" s="521"/>
      <c r="V27" s="560"/>
      <c r="W27" s="560"/>
      <c r="X27" s="560"/>
      <c r="Y27" s="560" t="s">
        <v>2523</v>
      </c>
      <c r="Z27" s="560"/>
      <c r="AA27" s="560"/>
      <c r="AB27" s="558" t="s">
        <v>2576</v>
      </c>
      <c r="AC27" s="559"/>
      <c r="AD27" s="559"/>
      <c r="AE27" s="558" t="s">
        <v>2587</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c r="K28" s="523"/>
      <c r="L28" s="523"/>
      <c r="M28" s="523"/>
      <c r="N28" s="523"/>
      <c r="O28" s="524"/>
      <c r="P28" s="522" t="s">
        <v>2512</v>
      </c>
      <c r="Q28" s="523"/>
      <c r="R28" s="523"/>
      <c r="S28" s="523"/>
      <c r="T28" s="523"/>
      <c r="U28" s="524"/>
      <c r="V28" s="518" t="s">
        <v>2523</v>
      </c>
      <c r="W28" s="518"/>
      <c r="X28" s="518"/>
      <c r="Y28" s="518"/>
      <c r="Z28" s="518"/>
      <c r="AA28" s="518"/>
      <c r="AB28" s="552"/>
      <c r="AC28" s="553"/>
      <c r="AD28" s="553"/>
      <c r="AE28" s="552" t="s">
        <v>2588</v>
      </c>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c r="K29" s="523"/>
      <c r="L29" s="523"/>
      <c r="M29" s="523"/>
      <c r="N29" s="523"/>
      <c r="O29" s="524"/>
      <c r="P29" s="522" t="s">
        <v>2512</v>
      </c>
      <c r="Q29" s="523"/>
      <c r="R29" s="523"/>
      <c r="S29" s="523"/>
      <c r="T29" s="523"/>
      <c r="U29" s="524"/>
      <c r="V29" s="518" t="s">
        <v>2523</v>
      </c>
      <c r="W29" s="518"/>
      <c r="X29" s="518"/>
      <c r="Y29" s="518"/>
      <c r="Z29" s="518"/>
      <c r="AA29" s="518"/>
      <c r="AB29" s="552"/>
      <c r="AC29" s="553"/>
      <c r="AD29" s="553"/>
      <c r="AE29" s="552" t="s">
        <v>2588</v>
      </c>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c r="K30" s="523"/>
      <c r="L30" s="523"/>
      <c r="M30" s="523"/>
      <c r="N30" s="523"/>
      <c r="O30" s="524"/>
      <c r="P30" s="522" t="s">
        <v>2512</v>
      </c>
      <c r="Q30" s="523"/>
      <c r="R30" s="523"/>
      <c r="S30" s="523"/>
      <c r="T30" s="523"/>
      <c r="U30" s="524"/>
      <c r="V30" s="518" t="s">
        <v>2523</v>
      </c>
      <c r="W30" s="518"/>
      <c r="X30" s="518"/>
      <c r="Y30" s="518"/>
      <c r="Z30" s="518"/>
      <c r="AA30" s="518"/>
      <c r="AB30" s="552"/>
      <c r="AC30" s="553"/>
      <c r="AD30" s="553"/>
      <c r="AE30" s="552" t="s">
        <v>2588</v>
      </c>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c r="K31" s="526"/>
      <c r="L31" s="526"/>
      <c r="M31" s="526"/>
      <c r="N31" s="526"/>
      <c r="O31" s="527"/>
      <c r="P31" s="525" t="s">
        <v>2512</v>
      </c>
      <c r="Q31" s="526"/>
      <c r="R31" s="526"/>
      <c r="S31" s="526"/>
      <c r="T31" s="526"/>
      <c r="U31" s="527"/>
      <c r="V31" s="555" t="s">
        <v>2523</v>
      </c>
      <c r="W31" s="555"/>
      <c r="X31" s="555"/>
      <c r="Y31" s="555"/>
      <c r="Z31" s="555"/>
      <c r="AA31" s="555"/>
      <c r="AB31" s="561"/>
      <c r="AC31" s="562"/>
      <c r="AD31" s="562"/>
      <c r="AE31" s="561" t="s">
        <v>2588</v>
      </c>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c r="K33" s="520"/>
      <c r="L33" s="520"/>
      <c r="M33" s="520"/>
      <c r="N33" s="520"/>
      <c r="O33" s="521"/>
      <c r="P33" s="519" t="s">
        <v>2512</v>
      </c>
      <c r="Q33" s="520"/>
      <c r="R33" s="520"/>
      <c r="S33" s="520"/>
      <c r="T33" s="520"/>
      <c r="U33" s="521"/>
      <c r="V33" s="560" t="s">
        <v>2523</v>
      </c>
      <c r="W33" s="560"/>
      <c r="X33" s="560"/>
      <c r="Y33" s="560" t="s">
        <v>2523</v>
      </c>
      <c r="Z33" s="560"/>
      <c r="AA33" s="560"/>
      <c r="AB33" s="558" t="s">
        <v>2589</v>
      </c>
      <c r="AC33" s="559"/>
      <c r="AD33" s="559"/>
      <c r="AE33" s="558" t="s">
        <v>2590</v>
      </c>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c r="K34" s="523"/>
      <c r="L34" s="523"/>
      <c r="M34" s="523"/>
      <c r="N34" s="523"/>
      <c r="O34" s="524"/>
      <c r="P34" s="522" t="s">
        <v>2514</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c r="K35" s="526"/>
      <c r="L35" s="526"/>
      <c r="M35" s="526"/>
      <c r="N35" s="526"/>
      <c r="O35" s="527"/>
      <c r="P35" s="525" t="s">
        <v>2512</v>
      </c>
      <c r="Q35" s="526"/>
      <c r="R35" s="526"/>
      <c r="S35" s="526"/>
      <c r="T35" s="526"/>
      <c r="U35" s="527"/>
      <c r="V35" s="555" t="s">
        <v>2523</v>
      </c>
      <c r="W35" s="555"/>
      <c r="X35" s="555"/>
      <c r="Y35" s="555" t="s">
        <v>2523</v>
      </c>
      <c r="Z35" s="555"/>
      <c r="AA35" s="555"/>
      <c r="AB35" s="561" t="s">
        <v>2591</v>
      </c>
      <c r="AC35" s="562"/>
      <c r="AD35" s="562"/>
      <c r="AE35" s="561" t="s">
        <v>2592</v>
      </c>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