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HIDEKI　SATO\Documents\ビジネス\顧問先\株式会社サンシャイン\オアシス報告R5\"/>
    </mc:Choice>
  </mc:AlternateContent>
  <xr:revisionPtr revIDLastSave="0" documentId="13_ncr:1_{1BC8E44D-EF9C-4A04-B5C6-568B1D46E5C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5" yWindow="0" windowWidth="21495" windowHeight="129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5"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<sst xmlns="http://schemas.openxmlformats.org/spreadsheetml/2006/main" count="3032" uniqueCount="2563">
  <si>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</si>
  <si>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</si>
  <si>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</si>
  <si>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</si>
  <si>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</si>
  <si>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</si>
  <si>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</si>
  <si>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</si>
  <si>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</si>
  <si>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</si>
  <si>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</si>
  <si>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</si>
  <si>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</si>
  <si>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</si>
  <si>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</si>
  <si>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</si>
  <si>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</si>
  <si>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</si>
  <si>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</si>
  <si>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</si>
  <si>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</si>
  <si>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</si>
  <si>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</si>
  <si>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</si>
  <si>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</si>
  <si>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</si>
  <si>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</si>
  <si>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</si>
  <si>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</si>
  <si>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</si>
  <si>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</si>
  <si>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</si>
  <si>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</si>
  <si>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</si>
  <si>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</si>
  <si>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</si>
  <si>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</si>
  <si>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</si>
  <si>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</si>
  <si>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</si>
  <si>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</si>
  <si>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</si>
  <si>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</si>
  <si>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</si>
  <si>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</si>
  <si>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</si>
  <si>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</si>
  <si>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</si>
  <si>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</si>
  <si>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</si>
  <si>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</si>
  <si>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</si>
  <si>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</si>
  <si>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</si>
  <si>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</si>
  <si>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</si>
  <si>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</si>
  <si>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</si>
  <si>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</si>
  <si>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</si>
  <si>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</si>
  <si>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</si>
  <si>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</si>
  <si>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</si>
  <si>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</si>
  <si>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</si>
  <si>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</si>
  <si>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</si>
  <si>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</si>
  <si>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</si>
  <si>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</si>
  <si>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</si>
  <si>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</si>
  <si>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</si>
  <si>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</si>
  <si>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</si>
  <si>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</si>
  <si>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</si>
  <si>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</si>
  <si>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</si>
  <si>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</si>
  <si>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</si>
  <si>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</si>
  <si>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</si>
  <si>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</si>
  <si>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</si>
  <si>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</si>
  <si>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</si>
  <si>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</si>
  <si>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</si>
  <si>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</si>
  <si>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</si>
  <si>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</si>
  <si>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</si>
  <si>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</si>
  <si>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</si>
  <si>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</si>
  <si>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</si>
  <si>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</si>
  <si>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</si>
  <si>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</si>
  <si>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</si>
  <si>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</si>
  <si>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</si>
  <si>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</si>
  <si>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</si>
  <si>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</si>
  <si>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</si>
  <si>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</si>
  <si>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</si>
  <si>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</si>
  <si>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</si>
  <si>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</si>
  <si>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</si>
  <si>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</si>
  <si>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</si>
  <si>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</si>
  <si>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</si>
  <si>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</si>
  <si>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</si>
  <si>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</si>
  <si>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</si>
  <si>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</si>
  <si>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</si>
  <si>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</si>
  <si>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</si>
  <si>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</si>
  <si>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</si>
  <si>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</si>
  <si>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</si>
  <si>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</si>
  <si>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</si>
  <si>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</si>
  <si>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</si>
  <si>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</si>
  <si>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</si>
  <si>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</si>
  <si>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</si>
  <si>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</si>
  <si>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</si>
  <si>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</si>
  <si>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</si>
  <si>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</si>
  <si>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</si>
  <si>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</si>
  <si>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</si>
  <si>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</si>
  <si>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</si>
  <si>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</si>
  <si>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</si>
  <si>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</si>
  <si>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</si>
  <si>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</si>
  <si>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</si>
  <si>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</si>
  <si>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</si>
  <si>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</si>
  <si>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</si>
  <si>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</si>
  <si>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</si>
  <si>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</si>
  <si>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</si>
  <si>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</si>
  <si>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</si>
  <si>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</si>
  <si>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</si>
  <si>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</si>
  <si>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</si>
  <si>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</si>
  <si>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</si>
  <si>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</si>
  <si>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</si>
  <si>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</si>
  <si>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</si>
  <si>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</si>
  <si>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</si>
  <si>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</si>
  <si>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</si>
  <si>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</si>
  <si>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</si>
  <si>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</si>
  <si>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</si>
  <si>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</si>
  <si>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</si>
  <si>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</si>
  <si>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</si>
  <si>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</si>
  <si>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</si>
  <si>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</si>
  <si>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</si>
  <si>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</si>
  <si>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</si>
  <si>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</si>
  <si>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</si>
  <si>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</si>
  <si>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</si>
  <si>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</si>
  <si>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</si>
  <si>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</si>
  <si>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</si>
  <si>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</si>
  <si>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</si>
  <si>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</si>
  <si>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</si>
  <si>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</si>
  <si>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</si>
  <si>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</si>
  <si>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</si>
  <si>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</si>
  <si>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</si>
  <si>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</si>
  <si>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</si>
  <si>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</si>
  <si>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</si>
  <si>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</si>
  <si>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</si>
  <si>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</si>
  <si>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</si>
  <si>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</si>
  <si>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</si>
  <si>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</si>
  <si>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</si>
  <si>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</si>
  <si>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</si>
  <si>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</si>
  <si>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</si>
  <si>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</si>
  <si>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</si>
  <si>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</si>
  <si>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</si>
  <si>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</si>
  <si>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</si>
  <si>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</si>
  <si>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</si>
  <si>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</si>
  <si>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</si>
  <si>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</si>
  <si>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</si>
  <si>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</si>
  <si>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</si>
  <si>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</si>
  <si>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</si>
  <si>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</si>
  <si>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</si>
  <si>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</si>
  <si>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</si>
  <si>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</si>
  <si>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</si>
  <si>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</si>
  <si>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</si>
  <si>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</si>
  <si>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</si>
  <si>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</si>
  <si>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</si>
  <si>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</si>
  <si>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</si>
  <si>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</si>
  <si>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</si>
  <si>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</si>
  <si>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</si>
  <si>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</si>
  <si>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</si>
  <si>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</si>
  <si>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</si>
  <si>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</si>
  <si>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</si>
  <si>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</si>
  <si>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</si>
  <si>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</si>
  <si>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</si>
  <si>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</si>
  <si>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</si>
  <si>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</si>
  <si>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</si>
  <si>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</si>
  <si>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</si>
  <si>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</si>
  <si>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</si>
  <si>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</si>
  <si>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</si>
  <si>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</si>
  <si>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</si>
  <si>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</si>
  <si>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</si>
  <si>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</si>
  <si>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</si>
  <si>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</si>
  <si>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</si>
  <si>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</si>
  <si>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</si>
  <si>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</si>
  <si>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</si>
  <si>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</si>
  <si>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</si>
  <si>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</si>
  <si>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</si>
  <si>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</si>
  <si>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</si>
  <si>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</si>
  <si>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</si>
  <si>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</si>
  <si>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</si>
  <si>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</si>
  <si>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</si>
  <si>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</si>
  <si>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</si>
  <si>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</si>
  <si>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</si>
  <si>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</si>
  <si>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</si>
  <si>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</si>
  <si>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</si>
  <si>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</si>
  <si>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</si>
  <si>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</si>
  <si>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</si>
  <si>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</si>
  <si>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</si>
  <si>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</si>
  <si>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</si>
  <si>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</si>
  <si>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</si>
  <si>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</si>
  <si>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</si>
  <si>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</si>
  <si>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</si>
  <si>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</si>
  <si>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</si>
  <si>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</si>
  <si>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</si>
  <si>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</si>
  <si>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</si>
  <si>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</si>
  <si>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</si>
  <si>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</si>
  <si>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</si>
  <si>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</si>
  <si>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</si>
  <si>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</si>
  <si>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</si>
  <si>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</si>
  <si>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</si>
  <si>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</si>
  <si>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</si>
  <si>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</si>
  <si>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</si>
  <si>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</si>
  <si>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</si>
  <si>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</si>
  <si>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</si>
  <si>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</si>
  <si>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</si>
  <si>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</si>
  <si>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</si>
  <si>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</si>
  <si>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</si>
  <si>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</si>
  <si>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</si>
  <si>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</si>
  <si>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</si>
  <si>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</si>
  <si>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</si>
  <si>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</si>
  <si>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</si>
  <si>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</si>
  <si>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</si>
  <si>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</si>
  <si>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</si>
  <si>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</si>
  <si>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</si>
  <si>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</si>
  <si>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</si>
  <si>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</si>
  <si>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</si>
  <si>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</si>
  <si>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</si>
  <si>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</si>
  <si>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</si>
  <si>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</si>
  <si>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</si>
  <si>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</si>
  <si>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</si>
  <si>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</si>
  <si>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</si>
  <si>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</si>
  <si>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</si>
  <si>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</si>
  <si>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</si>
  <si>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</si>
  <si>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</si>
  <si>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</si>
  <si>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</si>
  <si>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</si>
  <si>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</si>
  <si>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</si>
  <si>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</si>
  <si>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</si>
  <si>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</si>
  <si>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</si>
  <si>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</si>
  <si>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</si>
  <si>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</si>
  <si>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</si>
  <si>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</si>
  <si>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</si>
  <si>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</si>
  <si>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</si>
  <si>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</si>
  <si>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</si>
  <si>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</si>
  <si>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</si>
  <si>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</si>
  <si>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</si>
  <si>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</si>
  <si>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</si>
  <si>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</si>
  <si>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</si>
  <si>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</si>
  <si>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</si>
  <si>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</si>
  <si>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</si>
  <si>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</si>
  <si>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</si>
  <si>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</si>
  <si>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</si>
  <si>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</si>
  <si>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</si>
  <si>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</si>
  <si>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</si>
  <si>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</si>
  <si>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</si>
  <si>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</si>
  <si>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</si>
  <si>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</si>
  <si>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</si>
  <si>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</si>
  <si>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</si>
  <si>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</si>
  <si>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</si>
  <si>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</si>
  <si>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</si>
  <si>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</si>
  <si>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</si>
  <si>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</si>
  <si>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</si>
  <si>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</si>
  <si>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</si>
  <si>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</si>
  <si>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</si>
  <si>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</si>
  <si>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</si>
  <si>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</si>
  <si>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</si>
  <si>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</si>
  <si>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</si>
  <si>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</si>
  <si>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</si>
  <si>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</si>
  <si>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</si>
  <si>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</si>
  <si>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</si>
  <si>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</si>
  <si>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</si>
  <si>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</si>
  <si>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</si>
  <si>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</si>
  <si>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</si>
  <si>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</si>
  <si>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</si>
  <si>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</si>
  <si>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</si>
  <si>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</si>
  <si>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</si>
  <si>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</si>
  <si>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</si>
  <si>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</si>
  <si>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</si>
  <si>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</si>
  <si>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</si>
  <si>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</si>
  <si>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</si>
  <si>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</si>
  <si>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</si>
  <si>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</si>
  <si>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</si>
  <si>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</si>
  <si>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</si>
  <si>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</si>
  <si>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</si>
  <si>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</si>
  <si>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</si>
  <si>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</si>
  <si>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</si>
  <si>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</si>
  <si>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</si>
  <si>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</si>
  <si>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</si>
  <si>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</si>
  <si>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</si>
  <si>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</si>
  <si>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</si>
  <si>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</si>
  <si>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</si>
  <si>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</si>
  <si>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</si>
  <si>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</si>
  <si>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</si>
  <si>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</si>
  <si>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</si>
  <si>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</si>
  <si>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</si>
  <si>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</si>
  <si>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</si>
  <si>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</si>
  <si>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</si>
  <si>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</si>
  <si>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</si>
  <si>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</si>
  <si>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</si>
  <si>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</si>
  <si>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</si>
  <si>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</si>
  <si>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</si>
  <si>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</si>
  <si>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</si>
  <si>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</si>
  <si>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</si>
  <si>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</si>
  <si>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</si>
  <si>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</si>
  <si>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</si>
  <si>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</si>
  <si>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</si>
  <si>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</si>
  <si>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</si>
  <si>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</si>
  <si>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</si>
  <si>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</si>
  <si>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</si>
  <si>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</si>
  <si>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</si>
  <si>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</si>
  <si>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</si>
  <si>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</si>
  <si>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</si>
  <si>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</si>
  <si>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</si>
  <si>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</si>
  <si>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</si>
  <si>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</si>
  <si>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</si>
  <si>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</si>
  <si>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</si>
  <si>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</si>
  <si>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</si>
  <si>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</si>
  <si>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</si>
  <si>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</si>
  <si>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</si>
  <si>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</si>
  <si>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</si>
  <si>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</si>
  <si>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</si>
  <si>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</si>
  <si>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</si>
  <si>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</si>
  <si>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</si>
  <si>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</si>
  <si>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</si>
  <si>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</si>
  <si>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</si>
  <si>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</si>
  <si>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</si>
  <si>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</si>
  <si>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</si>
  <si>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</si>
  <si>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</si>
  <si>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</si>
  <si>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</si>
  <si>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</si>
  <si>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</si>
  <si>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</si>
  <si>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</si>
  <si>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</si>
  <si>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</si>
  <si>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</si>
  <si>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</si>
  <si>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</si>
  <si>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</si>
  <si>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</si>
  <si>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</si>
  <si>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</si>
  <si>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</si>
  <si>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</si>
  <si>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</si>
  <si>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</si>
  <si>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</si>
  <si>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</si>
  <si>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</si>
  <si>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</si>
  <si>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</si>
  <si>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</si>
  <si>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</si>
  <si>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</si>
  <si>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</si>
  <si>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</si>
  <si>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</si>
  <si>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</si>
  <si>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</si>
  <si>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</si>
  <si>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</si>
  <si>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</si>
  <si>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</si>
  <si>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</si>
  <si>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</si>
  <si>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</si>
  <si>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</si>
  <si>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</si>
  <si>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</si>
  <si>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</si>
  <si>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</si>
  <si>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</si>
  <si>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</si>
  <si>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</si>
  <si>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</si>
  <si>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</si>
  <si>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</si>
  <si>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</si>
  <si>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</si>
  <si>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</si>
  <si>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</si>
  <si>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</si>
  <si>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</si>
  <si>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</si>
  <si>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</si>
  <si>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</si>
  <si>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</si>
  <si>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</si>
  <si>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</si>
  <si>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</si>
  <si>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</si>
  <si>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</si>
  <si>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</si>
  <si>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</si>
  <si>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</si>
  <si>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</si>
  <si>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</si>
  <si>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</si>
  <si>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</si>
  <si>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</si>
  <si>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</si>
  <si>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</si>
  <si>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</si>
  <si>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</si>
  <si>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</si>
  <si>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</si>
  <si>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</si>
  <si>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</si>
  <si>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</si>
  <si>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</si>
  <si>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</si>
  <si>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</si>
  <si>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</si>
  <si>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</si>
  <si>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</si>
  <si>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</si>
  <si>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</si>
  <si>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</si>
  <si>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</si>
  <si>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</si>
  <si>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</si>
  <si>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</si>
  <si>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</si>
  <si>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</si>
  <si>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</si>
  <si>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</si>
  <si>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</si>
  <si>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</si>
  <si>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</si>
  <si>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</si>
  <si>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</si>
  <si>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</si>
  <si>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</si>
  <si>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</si>
  <si>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</si>
  <si>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</si>
  <si>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</si>
  <si>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</si>
  <si>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</si>
  <si>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</si>
  <si>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</si>
  <si>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</si>
  <si>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</si>
  <si>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</si>
  <si>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</si>
  <si>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</si>
  <si>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</si>
  <si>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</si>
  <si>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</si>
  <si>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</si>
  <si>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</si>
  <si>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</si>
  <si>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</si>
  <si>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</si>
  <si>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</si>
  <si>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</si>
  <si>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</si>
  <si>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</si>
  <si>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</si>
  <si>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</si>
  <si>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</si>
  <si>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</si>
  <si>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</si>
  <si>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</si>
  <si>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</si>
  <si>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</si>
  <si>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</si>
  <si>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</si>
  <si>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</si>
  <si>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</si>
  <si>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</si>
  <si>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</si>
  <si>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</si>
  <si>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</si>
  <si>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</si>
  <si>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</si>
  <si>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</si>
  <si>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</si>
  <si>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</si>
  <si>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</si>
  <si>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</si>
  <si>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</si>
  <si>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</si>
  <si>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</si>
  <si>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</si>
  <si>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</si>
  <si>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</si>
  <si>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</si>
  <si>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</si>
  <si>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</si>
  <si>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</si>
  <si>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</si>
  <si>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</si>
  <si>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</si>
  <si>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</si>
  <si>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</si>
  <si>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</si>
  <si>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</si>
  <si>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</si>
  <si>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</si>
  <si>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</si>
  <si>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</si>
  <si>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</si>
  <si>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</si>
  <si>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</si>
  <si>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</si>
  <si>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</si>
  <si>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</si>
  <si>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</si>
  <si>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</si>
  <si>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</si>
  <si>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</si>
  <si>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</si>
  <si>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</si>
  <si>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</si>
  <si>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</si>
  <si>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</si>
  <si>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</si>
  <si>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</si>
  <si>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</si>
  <si>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</si>
  <si>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</si>
  <si>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</si>
  <si>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</si>
  <si>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</si>
  <si>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</si>
  <si>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</si>
  <si>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</si>
  <si>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</si>
  <si>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</si>
  <si>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</si>
  <si>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</si>
  <si>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</si>
  <si>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</si>
  <si>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</si>
  <si>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</si>
  <si>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</si>
  <si>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</si>
  <si>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</si>
  <si>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</si>
  <si>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</si>
  <si>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</si>
  <si>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</si>
  <si>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</si>
  <si>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</si>
  <si>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</si>
  <si>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</si>
  <si>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</si>
  <si>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</si>
  <si>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</si>
  <si>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</si>
  <si>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</si>
  <si>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</si>
  <si>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</si>
  <si>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</si>
  <si>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</si>
  <si>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</si>
  <si>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</si>
  <si>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</si>
  <si>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</si>
  <si>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</si>
  <si>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</si>
  <si>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</si>
  <si>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</si>
  <si>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</si>
  <si>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</si>
  <si>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</si>
  <si>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</si>
  <si>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</si>
  <si>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</si>
  <si>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</si>
  <si>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</si>
  <si>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</si>
  <si>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</si>
  <si>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</si>
  <si>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</si>
  <si>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</si>
  <si>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</si>
  <si>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</si>
  <si>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</si>
  <si>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</si>
  <si>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</si>
  <si>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</si>
  <si>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</si>
  <si>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</si>
  <si>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</si>
  <si>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</si>
  <si>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</si>
  <si>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</si>
  <si>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</si>
  <si>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</si>
  <si>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</si>
  <si>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</si>
  <si>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</si>
  <si>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</si>
  <si>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</si>
  <si>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</si>
  <si>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</si>
  <si>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</si>
  <si>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</si>
  <si>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</si>
  <si>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</si>
  <si>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</si>
  <si>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</si>
  <si>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</si>
  <si>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</si>
  <si>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</si>
  <si>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</si>
  <si>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</si>
  <si>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</si>
  <si>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</si>
  <si>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</si>
  <si>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</si>
  <si>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</si>
  <si>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</si>
  <si>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</si>
  <si>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</si>
  <si>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</si>
  <si>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</si>
  <si>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</si>
  <si>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</si>
  <si>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</si>
  <si>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</si>
  <si>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</si>
  <si>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</si>
  <si>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</si>
  <si>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</si>
  <si>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</si>
  <si>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</si>
  <si>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</si>
  <si>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</si>
  <si>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</si>
  <si>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</si>
  <si>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</si>
  <si>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</si>
  <si>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</si>
  <si>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</si>
  <si>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</si>
  <si>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</si>
  <si>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</si>
  <si>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</si>
  <si>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</si>
  <si>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</si>
  <si>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</si>
  <si>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</si>
  <si>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</si>
  <si>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</si>
  <si>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</si>
  <si>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</si>
  <si>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</si>
  <si>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</si>
  <si>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</si>
  <si>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</si>
  <si>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</si>
  <si>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</si>
  <si>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</si>
  <si>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</si>
  <si>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</si>
  <si>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</si>
  <si>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</si>
  <si>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</si>
  <si>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</si>
  <si>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</si>
  <si>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</si>
  <si>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</si>
  <si>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</si>
  <si>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</si>
  <si>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</si>
  <si>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</si>
  <si>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</si>
  <si>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</si>
  <si>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</si>
  <si>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</si>
  <si>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</si>
  <si>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</si>
  <si>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</si>
  <si>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</si>
  <si>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</si>
  <si>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</si>
  <si>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</si>
  <si>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</si>
  <si>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</si>
  <si>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</si>
  <si>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</si>
  <si>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</si>
  <si>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</si>
  <si>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</si>
  <si>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</si>
  <si>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</si>
  <si>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</si>
  <si>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</si>
  <si>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</si>
  <si>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</si>
  <si>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</si>
  <si>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</si>
  <si>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</si>
  <si>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</si>
  <si>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</si>
  <si>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</si>
  <si>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</si>
  <si>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</si>
  <si>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</si>
  <si>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</si>
  <si>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</si>
  <si>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</si>
  <si>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</si>
  <si>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</si>
  <si>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</si>
  <si>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</si>
  <si>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</si>
  <si>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</si>
  <si>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</si>
  <si>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</si>
  <si>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</si>
  <si>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</si>
  <si>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</si>
  <si>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</si>
  <si>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</si>
  <si>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</si>
  <si>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</si>
  <si>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</si>
  <si>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</si>
  <si>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</si>
  <si>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</si>
  <si>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</si>
  <si>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</si>
  <si>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</si>
  <si>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</si>
  <si>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</si>
  <si>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</si>
  <si>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</si>
  <si>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</si>
  <si>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</si>
  <si>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</si>
  <si>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</si>
  <si>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</si>
  <si>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</si>
  <si>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</si>
  <si>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</si>
  <si>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</si>
  <si>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</si>
  <si>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</si>
  <si>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</si>
  <si>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</si>
  <si>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</si>
  <si>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</si>
  <si>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</si>
  <si>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</si>
  <si>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</si>
  <si>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</si>
  <si>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</si>
  <si>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</si>
  <si>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</si>
  <si>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</si>
  <si>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</si>
  <si>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</si>
  <si>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</si>
  <si>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</si>
  <si>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</si>
  <si>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</si>
  <si>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</si>
  <si>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</si>
  <si>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</si>
  <si>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</si>
  <si>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</si>
  <si>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</si>
  <si>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</si>
  <si>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</si>
  <si>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</si>
  <si>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</si>
  <si>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</si>
  <si>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</si>
  <si>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</si>
  <si>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</si>
  <si>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</si>
  <si>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</si>
  <si>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</si>
  <si>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</si>
  <si>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</si>
  <si>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</si>
  <si>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</si>
  <si>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</si>
  <si>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</si>
  <si>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</si>
  <si>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</si>
  <si>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</si>
  <si>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</si>
  <si>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</si>
  <si>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</si>
  <si>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</si>
  <si>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</si>
  <si>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</si>
  <si>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</si>
  <si>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</si>
  <si>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</si>
  <si>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</si>
  <si>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</si>
  <si>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</si>
  <si>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</si>
  <si>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</si>
  <si>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</si>
  <si>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</si>
  <si>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</si>
  <si>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</si>
  <si>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</si>
  <si>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</si>
  <si>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</si>
  <si>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</si>
  <si>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</si>
  <si>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</si>
  <si>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</si>
  <si>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</si>
  <si>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</si>
  <si>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</si>
  <si>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</si>
  <si>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</si>
  <si>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</si>
  <si>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</si>
  <si>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</si>
  <si>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</si>
  <si>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</si>
  <si>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</si>
  <si>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</si>
  <si>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</si>
  <si>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</si>
  <si>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</si>
  <si>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</si>
  <si>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</si>
  <si>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</si>
  <si>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</si>
  <si>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</si>
  <si>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</si>
  <si>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</si>
  <si>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</si>
  <si>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</si>
  <si>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</si>
  <si>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</si>
  <si>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</si>
  <si>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</si>
  <si>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</si>
  <si>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</si>
  <si>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</si>
  <si>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</si>
  <si>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</si>
  <si>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</si>
  <si>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</si>
  <si>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</si>
  <si>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</si>
  <si>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</si>
  <si>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</si>
  <si>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</si>
  <si>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</si>
  <si>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</si>
  <si>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</si>
  <si>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</si>
  <si>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</si>
  <si>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</si>
  <si>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</si>
  <si>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</si>
  <si>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</si>
  <si>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</si>
  <si>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</si>
  <si>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</si>
  <si>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</si>
  <si>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</si>
  <si>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</si>
  <si>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</si>
  <si>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</si>
  <si>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</si>
  <si>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</si>
  <si>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</si>
  <si>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</si>
  <si>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</si>
  <si>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</si>
  <si>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</si>
  <si>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</si>
  <si>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</si>
  <si>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</si>
  <si>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</si>
  <si>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</si>
  <si>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</si>
  <si>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</si>
  <si>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</si>
  <si>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</si>
  <si>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</si>
  <si>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</si>
  <si>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</si>
  <si>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</si>
  <si>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</si>
  <si>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</si>
  <si>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</si>
  <si>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</si>
  <si>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</si>
  <si>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</si>
  <si>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</si>
  <si>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</si>
  <si>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</si>
  <si>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</si>
  <si>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</si>
  <si>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</si>
  <si>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</si>
  <si>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</si>
  <si>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</si>
  <si>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</si>
  <si>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</si>
  <si>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</si>
  <si>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</si>
  <si>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</si>
  <si>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</si>
  <si>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</si>
  <si>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</si>
  <si>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</si>
  <si>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</si>
  <si>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</si>
  <si>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</si>
  <si>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</si>
  <si>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</si>
  <si>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</si>
  <si>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</si>
  <si>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</si>
  <si>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</si>
  <si>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</si>
  <si>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</si>
  <si>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</si>
  <si>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</si>
  <si>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</si>
  <si>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</si>
  <si>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</si>
  <si>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</si>
  <si>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</si>
  <si>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</si>
  <si>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</si>
  <si>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</si>
  <si>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</si>
  <si>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</si>
  <si>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</si>
  <si>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</si>
  <si>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</si>
  <si>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</si>
  <si>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</si>
  <si>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</si>
  <si>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</si>
  <si>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</si>
  <si>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</si>
  <si>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</si>
  <si>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</si>
  <si>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</si>
  <si>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</si>
  <si>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</si>
  <si>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</si>
  <si>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</si>
  <si>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</si>
  <si>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</si>
  <si>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</si>
  <si>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</si>
  <si>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</si>
  <si>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</si>
  <si>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</si>
  <si>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</si>
  <si>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</si>
  <si>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</si>
  <si>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</si>
  <si>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</si>
  <si>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</si>
  <si>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</si>
  <si>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</si>
  <si>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</si>
  <si>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</si>
  <si>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</si>
  <si>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</si>
  <si>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</si>
  <si>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</si>
  <si>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</si>
  <si>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</si>
  <si>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</si>
  <si>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</si>
  <si>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</si>
  <si>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</si>
  <si>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</si>
  <si>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</si>
  <si>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</si>
  <si>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</si>
  <si>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</si>
  <si>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</si>
  <si>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</si>
  <si>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</si>
  <si>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</si>
  <si>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</si>
  <si>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</si>
  <si>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</si>
  <si>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</si>
  <si>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</si>
  <si>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</si>
  <si>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</si>
  <si>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</si>
  <si>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</si>
  <si>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</si>
  <si>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</si>
  <si>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</si>
  <si>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</si>
  <si>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</si>
  <si>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</si>
  <si>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</si>
  <si>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</si>
  <si>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</si>
  <si>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</si>
  <si>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</si>
  <si>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</si>
  <si>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</si>
  <si>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</si>
  <si>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</si>
  <si>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</si>
  <si>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</si>
  <si>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</si>
  <si>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</si>
  <si>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</si>
  <si>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</si>
  <si>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</si>
  <si>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</si>
  <si>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</si>
  <si>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</si>
  <si>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</si>
  <si>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</si>
  <si>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</si>
  <si>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</si>
  <si>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</si>
  <si>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</si>
  <si>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</si>
  <si>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</si>
  <si>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</si>
  <si>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</si>
  <si>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</si>
  <si>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</si>
  <si>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</si>
  <si>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</si>
  <si>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</si>
  <si>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</si>
  <si>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</si>
  <si>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</si>
  <si>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</si>
  <si>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</si>
  <si>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</si>
  <si>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</si>
  <si>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</si>
  <si>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</si>
  <si>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</si>
  <si>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</si>
  <si>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</si>
  <si>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</si>
  <si>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</si>
  <si>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</si>
  <si>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</si>
  <si>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</si>
  <si>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</si>
  <si>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</si>
  <si>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</si>
  <si>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</si>
  <si>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</si>
  <si>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</si>
  <si>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</si>
  <si>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</si>
  <si>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</si>
  <si>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</si>
  <si>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</si>
  <si>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</si>
  <si>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</si>
  <si>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</si>
  <si>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</si>
  <si>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</si>
  <si>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</si>
  <si>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</si>
  <si>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</si>
  <si>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</si>
  <si>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</si>
  <si>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</si>
  <si>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</si>
  <si>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</si>
  <si>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</si>
  <si>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</si>
  <si>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</si>
  <si>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</si>
  <si>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</si>
  <si>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</si>
  <si>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</si>
  <si>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</si>
  <si>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</si>
  <si>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</si>
  <si>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</si>
  <si>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</si>
  <si>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</si>
  <si>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</si>
  <si>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</si>
  <si>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</si>
  <si>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</si>
  <si>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</si>
  <si>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</si>
  <si>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</si>
  <si>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</si>
  <si>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</si>
  <si>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</si>
  <si>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</si>
  <si>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</si>
  <si>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</si>
  <si>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</si>
  <si>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</si>
  <si>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</si>
  <si>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</si>
  <si>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</si>
  <si>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</si>
  <si>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</si>
  <si>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</si>
  <si>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</si>
  <si>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</si>
  <si>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</si>
  <si>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</si>
  <si>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</si>
  <si>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</si>
  <si>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</si>
  <si>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</si>
  <si>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</si>
  <si>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</si>
  <si>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</si>
  <si>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</si>
  <si>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</si>
  <si>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</si>
  <si>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</si>
  <si>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</si>
  <si>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</si>
  <si>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</si>
  <si>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</si>
  <si>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</si>
  <si>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</si>
  <si>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</si>
  <si>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</si>
  <si>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</si>
  <si>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</si>
  <si>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</si>
  <si>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</si>
  <si>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</si>
  <si>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</si>
  <si>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</si>
  <si>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</si>
  <si>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</si>
  <si>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</si>
  <si>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</si>
  <si>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</si>
  <si>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</si>
  <si>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</si>
  <si>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</si>
  <si>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</si>
  <si>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</si>
  <si>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</si>
  <si>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</si>
  <si>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</si>
  <si>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</si>
  <si>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</si>
  <si>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</si>
  <si>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</si>
  <si>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</si>
  <si>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</si>
  <si>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</si>
  <si>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</si>
  <si>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</si>
  <si>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</si>
  <si>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</si>
  <si>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</si>
  <si>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</si>
  <si>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</si>
  <si>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</si>
  <si>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</si>
  <si>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</si>
  <si>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</si>
  <si>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</si>
  <si>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</si>
  <si>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</si>
  <si>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</si>
  <si>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</si>
  <si>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</si>
  <si>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</si>
  <si>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</si>
  <si>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</si>
  <si>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</si>
  <si>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</si>
  <si>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</si>
  <si>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</si>
  <si>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</si>
  <si>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</si>
  <si>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</si>
  <si>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</si>
  <si>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</si>
  <si>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</si>
  <si>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</si>
  <si>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</si>
  <si>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</si>
  <si>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</si>
  <si>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</si>
  <si>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</si>
  <si>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</si>
  <si>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</si>
  <si>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</si>
  <si>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</si>
  <si>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</si>
  <si>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</si>
  <si>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</si>
  <si>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</si>
  <si>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</si>
  <si>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</si>
  <si>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</si>
  <si>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</si>
  <si>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</si>
  <si>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</si>
  <si>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</si>
  <si>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</si>
  <si>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</si>
  <si>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</si>
  <si>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</si>
  <si>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</si>
  <si>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</si>
  <si>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</si>
  <si>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</si>
  <si>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</si>
  <si>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</si>
  <si>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</si>
  <si>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</si>
  <si>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</si>
  <si>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</si>
  <si>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</si>
  <si>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</si>
  <si>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</si>
  <si>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</si>
  <si>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</si>
  <si>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</si>
  <si>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</si>
  <si>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</si>
  <si>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</si>
  <si>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</si>
  <si>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</si>
  <si>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</si>
  <si>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</si>
  <si>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</si>
  <si>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</si>
  <si>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</si>
  <si>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</si>
  <si>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</si>
  <si>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</si>
  <si>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</si>
  <si>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</si>
  <si>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</si>
  <si>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</si>
  <si>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</si>
  <si>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</si>
  <si>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</si>
  <si>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</si>
  <si>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</si>
  <si>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</si>
  <si>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</si>
  <si>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</si>
  <si>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</si>
  <si>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</si>
  <si>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</si>
  <si>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</si>
  <si>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</si>
  <si>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</si>
  <si>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</si>
  <si>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</si>
  <si>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</si>
  <si>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</si>
  <si>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</si>
  <si>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</si>
  <si>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</si>
  <si>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</si>
  <si>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</si>
  <si>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</si>
  <si>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</si>
  <si>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</si>
  <si>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</si>
  <si>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</si>
  <si>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</si>
  <si>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</si>
  <si>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</si>
  <si>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</si>
  <si>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</si>
  <si>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</si>
  <si>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</si>
  <si>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</si>
  <si>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</si>
  <si>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</si>
  <si>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</si>
  <si>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</si>
  <si>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</si>
  <si>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</si>
  <si>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</si>
  <si>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</si>
  <si>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</si>
  <si>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</si>
  <si>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</si>
  <si>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</si>
  <si>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</si>
  <si>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</si>
  <si>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</si>
  <si>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</si>
  <si>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</si>
  <si>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</si>
  <si>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</si>
  <si>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</si>
  <si>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</si>
  <si>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</si>
  <si>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</si>
  <si>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</si>
  <si>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</si>
  <si>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</si>
  <si>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</si>
  <si>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</si>
  <si>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</si>
  <si>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</si>
  <si>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</si>
  <si>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</si>
  <si>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</si>
  <si>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</si>
  <si>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</si>
  <si>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</si>
  <si>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</si>
  <si>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</si>
  <si>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</si>
  <si>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</si>
  <si>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</si>
  <si>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</si>
  <si>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</si>
  <si>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</si>
  <si>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</si>
  <si>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</si>
  <si>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</si>
  <si>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</si>
  <si>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</si>
  <si>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</si>
  <si>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</si>
  <si>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</si>
  <si>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</si>
  <si>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</si>
  <si>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</si>
  <si>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</si>
  <si>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</si>
  <si>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</si>
  <si>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</si>
  <si>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</si>
  <si>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</si>
  <si>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</si>
  <si>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</si>
  <si>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</si>
  <si>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</si>
  <si>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</si>
  <si>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</si>
  <si>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</si>
  <si>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</si>
  <si>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</si>
  <si>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</si>
  <si>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</si>
  <si>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</si>
  <si>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</si>
  <si>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</si>
  <si>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</si>
  <si>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</si>
  <si>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</si>
  <si>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</si>
  <si>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</si>
  <si>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</si>
  <si>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</si>
  <si>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</si>
  <si>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</si>
  <si>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</si>
  <si>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</si>
  <si>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</si>
  <si>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</si>
  <si>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</si>
  <si>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</si>
  <si>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</si>
  <si>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</si>
  <si>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</si>
  <si>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</si>
  <si>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</si>
  <si>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</si>
  <si>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</si>
  <si>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</si>
  <si>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</si>
  <si>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</si>
  <si>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</si>
  <si>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</si>
  <si>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</si>
  <si>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</si>
  <si>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</si>
  <si>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</si>
  <si>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</si>
  <si>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</si>
  <si>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</si>
  <si>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</si>
  <si>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</si>
  <si>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</si>
  <si>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</si>
  <si>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</si>
  <si>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</si>
  <si>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</si>
  <si>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</si>
  <si>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</si>
  <si>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</si>
  <si>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</si>
  <si>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</si>
  <si>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</si>
  <si>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</si>
  <si>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</si>
  <si>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</si>
  <si>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</si>
  <si>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</si>
  <si>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</si>
  <si>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</si>
  <si>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</si>
  <si>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</si>
  <si>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</si>
  <si>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</si>
  <si>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</si>
  <si>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</si>
  <si>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</si>
  <si>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</si>
  <si>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</si>
  <si>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</si>
  <si>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</si>
  <si>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</si>
  <si>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</si>
  <si>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</si>
  <si>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</si>
  <si>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</si>
  <si>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</si>
  <si>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</si>
  <si>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</si>
  <si>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</si>
  <si>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</si>
  <si>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</si>
  <si>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</si>
  <si>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</si>
  <si>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</si>
  <si>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</si>
  <si>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</si>
  <si>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</si>
  <si>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</si>
  <si>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</si>
  <si>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</si>
  <si>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</si>
  <si>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</si>
  <si>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</si>
  <si>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</si>
  <si>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</si>
  <si>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</si>
  <si>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</si>
  <si>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</si>
  <si>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</si>
  <si>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</si>
  <si>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</si>
  <si>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</si>
  <si>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</si>
  <si>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</si>
  <si>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</si>
  <si>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</si>
  <si>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</si>
  <si>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</si>
  <si>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</si>
  <si>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</si>
  <si>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</si>
  <si>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</si>
  <si>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</si>
  <si>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</si>
  <si>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</si>
  <si>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</si>
  <si>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</si>
  <si>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</si>
  <si>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</si>
  <si>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</si>
  <si>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</si>
  <si>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</si>
  <si>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</si>
  <si>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</si>
  <si>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</si>
  <si>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</si>
  <si>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</si>
  <si>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</si>
  <si>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</si>
  <si>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</si>
  <si>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</si>
  <si>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</si>
  <si>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</si>
  <si>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</si>
  <si>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</si>
  <si>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</si>
  <si>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</si>
  <si>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</si>
  <si>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</si>
  <si>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</si>
  <si>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</si>
  <si>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</si>
  <si>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</si>
  <si>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</si>
  <si>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</si>
  <si>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</si>
  <si>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</si>
  <si>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</si>
  <si>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</si>
  <si>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</si>
  <si>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</si>
  <si>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</si>
  <si>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</si>
  <si>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</si>
  <si>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</si>
  <si>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</si>
  <si>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</si>
  <si>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</si>
  <si>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</si>
  <si>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</si>
  <si>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</si>
  <si>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</si>
  <si>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</si>
  <si>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</si>
  <si>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</si>
  <si>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</si>
  <si>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</si>
  <si>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</si>
  <si>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</si>
  <si>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</si>
  <si>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</si>
  <si>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</si>
  <si>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</si>
  <si>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</si>
  <si>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</si>
  <si>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</si>
  <si>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</si>
  <si>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</si>
  <si>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</si>
  <si>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</si>
  <si>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</si>
  <si>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</si>
  <si>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</si>
  <si>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</si>
  <si>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</si>
  <si>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</si>
  <si>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</si>
  <si>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</si>
  <si>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</si>
  <si>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</si>
  <si>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</si>
  <si>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</si>
  <si>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</si>
  <si>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</si>
  <si>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</si>
  <si>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</si>
  <si>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</si>
  <si>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</si>
  <si>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</si>
  <si>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</si>
  <si>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</si>
  <si>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</si>
  <si>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</si>
  <si>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</si>
  <si>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</si>
  <si>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</si>
  <si>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</si>
  <si>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</si>
  <si>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</si>
  <si>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</si>
  <si>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</si>
  <si>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</si>
  <si>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</si>
  <si>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</si>
  <si>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</si>
  <si>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</si>
  <si>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</si>
  <si>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</si>
  <si>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</si>
  <si>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</si>
  <si>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</si>
  <si>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</si>
  <si>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</si>
  <si>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</si>
  <si>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</si>
  <si>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</si>
  <si>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</si>
  <si>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</si>
  <si>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</si>
  <si>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</si>
  <si>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</si>
  <si>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</si>
  <si>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</si>
  <si>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</si>
  <si>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</si>
  <si>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</si>
  <si>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</si>
  <si>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</si>
  <si>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</si>
  <si>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</si>
  <si>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</si>
  <si>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</si>
  <si>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</si>
  <si>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</si>
  <si>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</si>
  <si>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</si>
  <si>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</si>
  <si>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</si>
  <si>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</si>
  <si>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</si>
  <si>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</si>
  <si>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</si>
  <si>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</si>
  <si>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</si>
  <si>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</si>
  <si>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</si>
  <si>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</si>
  <si>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</si>
  <si>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</si>
  <si>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</si>
  <si>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</si>
  <si>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</si>
  <si>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</si>
  <si>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</si>
  <si>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</si>
  <si>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</si>
  <si>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</si>
  <si>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</si>
  <si>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</si>
  <si>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</si>
  <si>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</si>
  <si>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</si>
  <si>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</si>
  <si>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</si>
  <si>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</si>
  <si>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</si>
  <si>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</si>
  <si>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</si>
  <si>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</si>
  <si>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</si>
  <si>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</si>
  <si>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</si>
  <si>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</si>
  <si>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</si>
  <si>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</si>
  <si>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</si>
  <si>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</si>
  <si>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</si>
  <si>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</si>
  <si>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</si>
  <si>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</si>
  <si>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</si>
  <si>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</si>
  <si>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</si>
  <si>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</si>
  <si>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</si>
  <si>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</si>
  <si>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</si>
  <si>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</si>
  <si>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</si>
  <si>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</si>
  <si>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</si>
  <si>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</si>
  <si>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</si>
  <si>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</si>
  <si>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</si>
  <si>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</si>
  <si>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</si>
  <si>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</si>
  <si>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</si>
  <si>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</si>
  <si>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</si>
  <si>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</si>
  <si>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</si>
  <si>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</si>
  <si>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</si>
  <si>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</si>
  <si>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</si>
  <si>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</si>
  <si>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</si>
  <si>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</si>
  <si>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</si>
  <si>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</si>
  <si>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</si>
  <si>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</si>
  <si>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</si>
  <si>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</si>
  <si>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</si>
  <si>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</si>
  <si>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</si>
  <si>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</si>
  <si>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</si>
  <si>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</si>
  <si>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</si>
  <si>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</si>
  <si>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</si>
  <si>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</si>
  <si>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</si>
  <si>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</si>
  <si>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</si>
  <si>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</si>
  <si>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</si>
  <si>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</si>
  <si>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</si>
  <si>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</si>
  <si>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</si>
  <si>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</si>
  <si>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</si>
  <si>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</si>
  <si>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</si>
  <si>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</si>
  <si>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</si>
  <si>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</si>
  <si>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</si>
  <si>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</si>
  <si>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</si>
  <si>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</si>
  <si>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</si>
  <si>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</si>
  <si>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</si>
  <si>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</si>
  <si>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</si>
  <si>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</si>
  <si>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</si>
  <si>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</si>
  <si>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</si>
  <si>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</si>
  <si>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</si>
  <si>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</si>
  <si>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</si>
  <si>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</si>
  <si>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</si>
  <si>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</si>
  <si>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</si>
  <si>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</si>
  <si>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</si>
  <si>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</si>
  <si>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</si>
  <si>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</si>
  <si>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</si>
  <si>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</si>
  <si>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</si>
  <si>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</si>
  <si>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</si>
  <si>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</si>
  <si>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</si>
  <si>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</si>
  <si>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</si>
  <si>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</si>
  <si>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</si>
  <si>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</si>
  <si>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</si>
  <si>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</si>
  <si>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</si>
  <si>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</si>
  <si>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</si>
  <si>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</si>
  <si>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</si>
  <si>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</si>
  <si>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</si>
  <si>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</si>
  <si>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</si>
  <si>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</si>
  <si>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</si>
  <si>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</si>
  <si>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</si>
  <si>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</si>
  <si>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</si>
  <si>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</si>
  <si>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</si>
  <si>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</si>
  <si>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</si>
  <si>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</si>
  <si>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</si>
  <si>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</si>
  <si>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</si>
  <si>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</si>
  <si>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</si>
  <si>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</si>
  <si>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</si>
  <si>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</si>
  <si>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</si>
  <si>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</si>
  <si>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</si>
  <si>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</si>
  <si>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</si>
  <si>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</si>
  <si>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</si>
  <si>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</si>
  <si>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</si>
  <si>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</si>
  <si>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</si>
  <si>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</si>
  <si>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</si>
  <si>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</si>
  <si>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</si>
  <si>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</si>
  <si>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</si>
  <si>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</si>
  <si>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</si>
  <si>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</si>
  <si>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</si>
  <si>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</si>
  <si>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</si>
  <si>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</si>
  <si>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</si>
  <si>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</si>
  <si>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</si>
  <si>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</si>
  <si>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</si>
  <si>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</si>
  <si>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</si>
  <si>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</si>
  <si>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</si>
  <si>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</si>
  <si>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</si>
  <si>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</si>
  <si>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</si>
  <si>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</si>
  <si>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</si>
  <si>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</si>
  <si>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</si>
  <si>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</si>
  <si>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</si>
  <si>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</si>
  <si>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</si>
  <si>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</si>
  <si>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</si>
  <si>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</si>
  <si>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</si>
  <si>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</si>
  <si>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</si>
  <si>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</si>
  <si>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</si>
  <si>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</si>
  <si>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</si>
  <si>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</si>
  <si>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</si>
  <si>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</si>
  <si>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</si>
  <si>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</si>
  <si>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</si>
  <si>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</si>
  <si>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</si>
  <si>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</si>
  <si>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</si>
  <si>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</si>
  <si>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</si>
  <si>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</si>
  <si>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</si>
  <si>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</si>
  <si>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</si>
  <si>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</si>
  <si>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</si>
  <si>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</si>
  <si>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</si>
  <si>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</si>
  <si>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</si>
  <si>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</si>
  <si>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</si>
  <si>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</si>
  <si>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</si>
  <si>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</si>
  <si>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</si>
  <si>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</si>
  <si>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</si>
  <si>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</si>
  <si>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</si>
  <si>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</si>
  <si>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</si>
  <si>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</si>
  <si>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</si>
  <si>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</si>
  <si>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</si>
  <si>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</si>
  <si>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</si>
  <si>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</si>
  <si>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</si>
  <si>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</si>
  <si>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</si>
  <si>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</si>
  <si>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</si>
  <si>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</si>
  <si>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</si>
  <si>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</si>
  <si>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</si>
  <si>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</si>
  <si>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</si>
  <si>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</si>
  <si>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</si>
  <si>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</si>
  <si>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</si>
  <si>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</si>
  <si>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</si>
  <si>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</si>
  <si>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</si>
  <si>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</si>
  <si>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</si>
  <si>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</si>
  <si>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</si>
  <si>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</si>
  <si>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</si>
  <si>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</si>
  <si>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</si>
  <si>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</si>
  <si>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</si>
  <si>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</si>
  <si>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</si>
  <si>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</si>
  <si>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</si>
  <si>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</si>
  <si>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</si>
  <si>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</si>
  <si>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</si>
  <si>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</si>
  <si>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</si>
  <si>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</si>
  <si>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</si>
  <si>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</si>
  <si>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</si>
  <si>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</si>
  <si>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</si>
  <si>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</si>
  <si>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</si>
  <si>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</si>
  <si>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</si>
  <si>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</si>
  <si>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</si>
  <si>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</si>
  <si>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</si>
  <si>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</si>
  <si>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</si>
  <si>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</si>
  <si>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</si>
  <si>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</si>
  <si>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</si>
  <si>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</si>
  <si>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</si>
  <si>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</si>
  <si>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</si>
  <si>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</si>
  <si>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</si>
  <si>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</si>
  <si>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</si>
  <si>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</si>
  <si>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</si>
  <si>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</si>
  <si>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</si>
  <si>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</si>
  <si>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</si>
  <si>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</si>
  <si>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</si>
  <si>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</si>
  <si>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</si>
  <si>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</si>
  <si>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</si>
  <si>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</si>
  <si>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</si>
  <si>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</si>
  <si>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</si>
  <si>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</si>
  <si>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</si>
  <si>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</si>
  <si>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</si>
  <si>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</si>
  <si>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</si>
  <si>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</si>
  <si>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</si>
  <si>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</si>
  <si>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</si>
  <si>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</si>
  <si>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</si>
  <si>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</si>
  <si>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</si>
  <si>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</si>
  <si>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</si>
  <si>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</si>
  <si>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</si>
  <si>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</si>
  <si>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</si>
  <si>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</si>
  <si>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</si>
  <si>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</si>
  <si>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</si>
  <si>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</si>
  <si>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</si>
  <si>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</si>
  <si>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</si>
  <si>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</si>
  <si>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</si>
  <si>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</si>
  <si>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</si>
  <si>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</si>
  <si>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</si>
  <si>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</si>
  <si>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</si>
  <si>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</si>
  <si>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</si>
  <si>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</si>
  <si>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</si>
  <si>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</si>
  <si>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</si>
  <si>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</si>
  <si>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</si>
  <si>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</si>
  <si>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</si>
  <si>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</si>
  <si>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</si>
  <si>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</si>
  <si>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</si>
  <si>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</si>
  <si>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</si>
  <si>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</si>
  <si>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</si>
  <si>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</si>
  <si>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</si>
  <si>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</si>
  <si>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</si>
  <si>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</si>
  <si>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</si>
  <si>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</si>
  <si>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</si>
  <si>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</si>
  <si>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</si>
  <si>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</si>
  <si>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</si>
  <si>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</si>
  <si>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</si>
  <si>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</si>
  <si>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</si>
  <si>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</si>
  <si>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</si>
  <si>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</si>
  <si>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</si>
  <si>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</si>
  <si>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</si>
  <si>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</si>
  <si>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</si>
  <si>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</si>
  <si>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</si>
  <si>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</si>
  <si>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</si>
  <si>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</si>
  <si>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</si>
  <si>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</si>
  <si>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</si>
  <si>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</si>
  <si>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</si>
  <si>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</si>
  <si>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</si>
  <si>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</si>
  <si>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</si>
  <si>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</si>
  <si>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</si>
  <si>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</si>
  <si>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</si>
  <si>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</si>
  <si>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</si>
  <si>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</si>
  <si>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</si>
  <si>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</si>
  <si>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</si>
  <si>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</si>
  <si>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</si>
  <si>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</si>
  <si>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</si>
  <si>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</si>
  <si>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</si>
  <si>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</si>
  <si>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</si>
  <si>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</si>
  <si>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</si>
  <si>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</si>
  <si>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</si>
  <si>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</si>
  <si>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</si>
  <si>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</si>
  <si>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</si>
  <si>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</si>
  <si>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</si>
  <si>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</si>
  <si>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</si>
  <si>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</si>
  <si>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</si>
  <si>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</si>
  <si>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</si>
  <si>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</si>
  <si>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</si>
  <si>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</si>
  <si>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</si>
  <si>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</si>
  <si>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</si>
  <si>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</si>
  <si>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</si>
  <si>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</si>
  <si>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</si>
  <si>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</si>
  <si>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</si>
  <si>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</si>
  <si>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</si>
  <si>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</si>
  <si>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</si>
  <si>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</si>
  <si>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</si>
  <si>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</si>
  <si>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</si>
  <si>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</si>
  <si>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</si>
  <si>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</si>
  <si>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</si>
  <si>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</si>
  <si>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</si>
  <si>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</si>
  <si>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</si>
  <si>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</si>
  <si>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</si>
  <si>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</si>
  <si>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</si>
  <si>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</si>
  <si>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</si>
  <si>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</si>
  <si>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</si>
  <si>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</si>
  <si>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</si>
  <si>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</si>
  <si>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</si>
  <si>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</si>
  <si>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</si>
  <si>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</si>
  <si>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</si>
  <si>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</si>
  <si>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</si>
  <si>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</si>
  <si>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</si>
  <si>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</si>
  <si>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</si>
  <si>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</si>
  <si>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</si>
  <si>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</si>
  <si>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</si>
  <si>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</si>
  <si>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</si>
  <si>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</si>
  <si>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</si>
  <si>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</si>
  <si>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</si>
  <si>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</si>
  <si>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</si>
  <si>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</si>
  <si>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</si>
  <si>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</si>
  <si>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</si>
  <si>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</si>
  <si>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</si>
  <si>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</si>
  <si>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</si>
  <si>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</si>
  <si>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</si>
  <si>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</si>
  <si>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</si>
  <si>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</si>
  <si>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</si>
  <si>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</si>
  <si>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</si>
  <si>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</si>
  <si>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</si>
  <si>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</si>
  <si>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</si>
  <si>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</si>
  <si>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</si>
  <si>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</si>
  <si>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</si>
  <si>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</si>
  <si>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</si>
  <si>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</si>
  <si>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</si>
  <si>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</si>
  <si>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</si>
  <si>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</si>
  <si>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</si>
  <si>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</si>
  <si>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</si>
  <si>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</si>
  <si>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</si>
  <si>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</si>
  <si>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</si>
  <si>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</si>
  <si>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</si>
  <si>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</si>
  <si>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</si>
  <si>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</si>
  <si>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</si>
  <si>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</si>
  <si>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</si>
  <si>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</si>
  <si>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</si>
  <si>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</si>
  <si>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</si>
  <si>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</si>
  <si>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</si>
  <si>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</si>
  <si>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</si>
  <si>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</si>
  <si>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</si>
  <si>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</si>
  <si>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</si>
  <si>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</si>
  <si>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</si>
  <si>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</si>
  <si>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</si>
  <si>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</si>
  <si>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</si>
  <si>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</si>
  <si>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</si>
  <si>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</si>
  <si>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</si>
  <si>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</si>
  <si>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</si>
  <si>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</si>
  <si>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</si>
  <si>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</si>
  <si>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</si>
  <si>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</si>
  <si>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</si>
  <si>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</si>
  <si>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</si>
  <si>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</si>
  <si>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</si>
  <si>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</si>
  <si>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</si>
  <si>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</si>
  <si>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</si>
  <si>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</si>
  <si>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</si>
  <si>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</si>
  <si>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</si>
  <si>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</si>
  <si>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</si>
  <si>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代表取締役</t>
    <rPh sb="0" eb="5">
      <t>ダイトリ</t>
    </rPh>
    <phoneticPr fontId="1"/>
  </si>
  <si>
    <t>２　法人</t>
  </si>
  <si>
    <t>５　営利法人</t>
  </si>
  <si>
    <t>045</t>
    <phoneticPr fontId="1"/>
  </si>
  <si>
    <t>yahoo.co.jp</t>
    <phoneticPr fontId="1"/>
  </si>
  <si>
    <t>代表取締役</t>
    <rPh sb="0" eb="5">
      <t>ダイトリ</t>
    </rPh>
    <phoneticPr fontId="1"/>
  </si>
  <si>
    <t>３　住宅型</t>
  </si>
  <si>
    <t>１　あり</t>
  </si>
  <si>
    <t>３　その他</t>
  </si>
  <si>
    <t>２　なし</t>
  </si>
  <si>
    <t>１　全室個室（縁故者個室含む）</t>
  </si>
  <si>
    <t>４　なし</t>
  </si>
  <si>
    <t>１　全ての居室あり</t>
  </si>
  <si>
    <t>３　なし</t>
  </si>
  <si>
    <t>現在介護を必要とされている方の多くは戦後の混乱期の日本復興に人生を捧げ、今日の繁栄の基盤を築いて下さいました。それらの方々そして介護を必要とされている多くの要支援者及び要介護者が自立した安穏な生活を送られるために心をもって支援をさせていただきます。</t>
    <phoneticPr fontId="1"/>
  </si>
  <si>
    <t>１　自ら実施</t>
  </si>
  <si>
    <t>○</t>
  </si>
  <si>
    <t>初任者研修</t>
    <rPh sb="0" eb="5">
      <t>ショニンシャケンシュウ</t>
    </rPh>
    <phoneticPr fontId="1"/>
  </si>
  <si>
    <t>１　利用権方式</t>
  </si>
  <si>
    <t>３　月払い方式</t>
  </si>
  <si>
    <t>消費者物価指数の変動、水道光熱、人件費等の変動</t>
    <phoneticPr fontId="1"/>
  </si>
  <si>
    <t>運営懇談会で改定案を審議後、承認を得て改定</t>
    <phoneticPr fontId="1"/>
  </si>
  <si>
    <t>近隣のワンルームマンションの家賃相場及び横浜市生活保護費から算定</t>
    <phoneticPr fontId="1"/>
  </si>
  <si>
    <t>共用部及び居室の水道光熱費</t>
    <phoneticPr fontId="1"/>
  </si>
  <si>
    <t>本社・施設</t>
    <rPh sb="0" eb="2">
      <t>ホンシャ</t>
    </rPh>
    <rPh sb="3" eb="5">
      <t>シセツ</t>
    </rPh>
    <phoneticPr fontId="1"/>
  </si>
  <si>
    <t>なし</t>
    <phoneticPr fontId="1"/>
  </si>
  <si>
    <t>国保連苦情窓口</t>
    <phoneticPr fontId="1"/>
  </si>
  <si>
    <t>3447</t>
    <phoneticPr fontId="1"/>
  </si>
  <si>
    <t>329</t>
    <phoneticPr fontId="1"/>
  </si>
  <si>
    <t>土日祝</t>
    <rPh sb="0" eb="3">
      <t>ドニチシュク</t>
    </rPh>
    <phoneticPr fontId="1"/>
  </si>
  <si>
    <t>横浜市健康福祉局高齢健康福祉部高齢施設課</t>
    <phoneticPr fontId="1"/>
  </si>
  <si>
    <t>671</t>
    <phoneticPr fontId="1"/>
  </si>
  <si>
    <t>3923</t>
    <phoneticPr fontId="1"/>
  </si>
  <si>
    <t>土日祝</t>
    <rPh sb="0" eb="2">
      <t>ドニチ</t>
    </rPh>
    <rPh sb="2" eb="3">
      <t>シュク</t>
    </rPh>
    <phoneticPr fontId="1"/>
  </si>
  <si>
    <t>介護事業者賠償責任補償</t>
    <rPh sb="0" eb="7">
      <t>カイゴジギョウシャバイショウ</t>
    </rPh>
    <rPh sb="7" eb="11">
      <t>セキニンホショウ</t>
    </rPh>
    <phoneticPr fontId="1"/>
  </si>
  <si>
    <t>事故対応マニュアルに従う。</t>
    <rPh sb="0" eb="4">
      <t>ジコタイオウ</t>
    </rPh>
    <rPh sb="10" eb="11">
      <t>シタガ</t>
    </rPh>
    <phoneticPr fontId="1"/>
  </si>
  <si>
    <t>１　入居希望者に公開</t>
  </si>
  <si>
    <t>２　入居希望者に交付</t>
  </si>
  <si>
    <t>３　適合していない</t>
  </si>
  <si>
    <t>実費</t>
    <rPh sb="0" eb="2">
      <t>ジッピ</t>
    </rPh>
    <phoneticPr fontId="1"/>
  </si>
  <si>
    <t>小松　由美子</t>
    <rPh sb="0" eb="2">
      <t>コマツ</t>
    </rPh>
    <rPh sb="3" eb="6">
      <t>ユミコ</t>
    </rPh>
    <phoneticPr fontId="1"/>
  </si>
  <si>
    <t>かぶしきがいしゃさんしゃいん</t>
    <phoneticPr fontId="1"/>
  </si>
  <si>
    <t>株式会社サンシャイン</t>
    <rPh sb="0" eb="4">
      <t>kk</t>
    </rPh>
    <phoneticPr fontId="1"/>
  </si>
  <si>
    <t>2020001061830</t>
    <phoneticPr fontId="1"/>
  </si>
  <si>
    <t>横浜市鶴見区東寺尾北台3－32</t>
    <phoneticPr fontId="1"/>
  </si>
  <si>
    <t>473</t>
    <phoneticPr fontId="1"/>
  </si>
  <si>
    <t>2020</t>
    <phoneticPr fontId="1"/>
  </si>
  <si>
    <t>oasis5106</t>
    <phoneticPr fontId="1"/>
  </si>
  <si>
    <t>https://</t>
  </si>
  <si>
    <t>kaigobiz.jp/oasis.html</t>
    <phoneticPr fontId="1"/>
  </si>
  <si>
    <t>じゅうたくがたゆうりょうろうじんほーむ　おあしす</t>
    <phoneticPr fontId="1"/>
  </si>
  <si>
    <t>住宅型有料老人ホーム　オアシス</t>
    <rPh sb="0" eb="7">
      <t>ジュウタクガタユウリョウロウジン</t>
    </rPh>
    <phoneticPr fontId="1"/>
  </si>
  <si>
    <t>横浜市神奈川区菅田町１６０２－１</t>
    <rPh sb="0" eb="3">
      <t>ヨコハマシ</t>
    </rPh>
    <phoneticPr fontId="1"/>
  </si>
  <si>
    <t>市営地下鉄片倉駅</t>
    <rPh sb="0" eb="5">
      <t>シエイチカテツ</t>
    </rPh>
    <rPh sb="5" eb="8">
      <t>カタクラエキ</t>
    </rPh>
    <phoneticPr fontId="1"/>
  </si>
  <si>
    <t>市営地下鉄片倉駅から市営バス36系統　「中村」下車徒歩1分</t>
    <phoneticPr fontId="1"/>
  </si>
  <si>
    <t>柴田　敦美</t>
    <rPh sb="0" eb="2">
      <t>シバタ</t>
    </rPh>
    <rPh sb="3" eb="5">
      <t>アツミ</t>
    </rPh>
    <phoneticPr fontId="1"/>
  </si>
  <si>
    <t>木造</t>
    <rPh sb="0" eb="2">
      <t>モクゾウ</t>
    </rPh>
    <phoneticPr fontId="1"/>
  </si>
  <si>
    <t>木造　地下１階 地上２階建</t>
    <phoneticPr fontId="1"/>
  </si>
  <si>
    <t>一人ひとりに寄り添い、時間をかけて丁寧に支援していきます。安心できる環境の中で、これまで築き上げてきた家族や地域社会との関係を断ち切ることなく暮らし続けることを大切にします。</t>
    <phoneticPr fontId="1"/>
  </si>
  <si>
    <t>グレイス在宅クリニック</t>
    <phoneticPr fontId="1"/>
  </si>
  <si>
    <t>横浜市中区元町3-133-9
元町医療モール 5階</t>
    <phoneticPr fontId="1"/>
  </si>
  <si>
    <t>内科　心療内科　在宅診療</t>
    <rPh sb="0" eb="2">
      <t>ナイカ</t>
    </rPh>
    <rPh sb="3" eb="5">
      <t>シンリョウ</t>
    </rPh>
    <rPh sb="5" eb="7">
      <t>ナイカ</t>
    </rPh>
    <rPh sb="8" eb="10">
      <t>ザイタク</t>
    </rPh>
    <rPh sb="10" eb="12">
      <t>シンリョウ</t>
    </rPh>
    <phoneticPr fontId="1"/>
  </si>
  <si>
    <t>内科　在宅診療</t>
    <rPh sb="0" eb="2">
      <t>ナイカ</t>
    </rPh>
    <rPh sb="3" eb="7">
      <t>ザイタクシンリョウ</t>
    </rPh>
    <phoneticPr fontId="1"/>
  </si>
  <si>
    <t>訪問診療　健康診断</t>
    <rPh sb="0" eb="4">
      <t>ホウモンシンリョウ</t>
    </rPh>
    <rPh sb="5" eb="9">
      <t>ケンコウシンダン</t>
    </rPh>
    <phoneticPr fontId="1"/>
  </si>
  <si>
    <t>入居契約書第29条に記載</t>
    <rPh sb="0" eb="5">
      <t>ニュウキョケイヤクショ</t>
    </rPh>
    <rPh sb="5" eb="6">
      <t>ダイ</t>
    </rPh>
    <rPh sb="8" eb="9">
      <t>ジョウ</t>
    </rPh>
    <rPh sb="10" eb="12">
      <t>キサイ</t>
    </rPh>
    <phoneticPr fontId="1"/>
  </si>
  <si>
    <t>入居契約書第28条</t>
    <rPh sb="0" eb="5">
      <t>ニュウキョケイヤクショ</t>
    </rPh>
    <rPh sb="5" eb="6">
      <t>ダイ</t>
    </rPh>
    <rPh sb="8" eb="9">
      <t>ジョウ</t>
    </rPh>
    <phoneticPr fontId="1"/>
  </si>
  <si>
    <t>最長1週間　12000円/日
介護保険サービスは使えません。</t>
    <rPh sb="0" eb="2">
      <t>サイチョウ</t>
    </rPh>
    <rPh sb="3" eb="5">
      <t>シュウカン</t>
    </rPh>
    <rPh sb="11" eb="12">
      <t>エン</t>
    </rPh>
    <rPh sb="13" eb="14">
      <t>ヒ</t>
    </rPh>
    <rPh sb="15" eb="17">
      <t>カイゴ</t>
    </rPh>
    <rPh sb="17" eb="19">
      <t>ホケン</t>
    </rPh>
    <rPh sb="24" eb="25">
      <t>ツカ</t>
    </rPh>
    <phoneticPr fontId="1"/>
  </si>
  <si>
    <t>１　減額なし</t>
  </si>
  <si>
    <t>管理費に含む</t>
    <rPh sb="0" eb="3">
      <t>カンリヒ</t>
    </rPh>
    <rPh sb="4" eb="5">
      <t>フク</t>
    </rPh>
    <phoneticPr fontId="1"/>
  </si>
  <si>
    <t>施設の維持管理、事務費、光熱費、介護サービス費</t>
    <phoneticPr fontId="1"/>
  </si>
  <si>
    <t>48,000円/月・人
(朝300円　昼600円　夜600円　おやつ100円)</t>
    <phoneticPr fontId="1"/>
  </si>
  <si>
    <t>神奈川区高齢・障害支援課</t>
    <rPh sb="0" eb="3">
      <t>カナガワ</t>
    </rPh>
    <rPh sb="3" eb="4">
      <t>ク</t>
    </rPh>
    <rPh sb="4" eb="6">
      <t>コウレイ</t>
    </rPh>
    <rPh sb="7" eb="9">
      <t>ショウガイ</t>
    </rPh>
    <rPh sb="9" eb="11">
      <t>シエン</t>
    </rPh>
    <rPh sb="11" eb="12">
      <t>カ</t>
    </rPh>
    <phoneticPr fontId="1"/>
  </si>
  <si>
    <t>411</t>
    <phoneticPr fontId="1"/>
  </si>
  <si>
    <t>7110</t>
    <phoneticPr fontId="1"/>
  </si>
  <si>
    <t>随時</t>
    <rPh sb="0" eb="2">
      <t>ズイジ</t>
    </rPh>
    <phoneticPr fontId="1"/>
  </si>
  <si>
    <t>居室面積、エレベーター未設置　廊下幅
耐火・準耐火ではない</t>
    <rPh sb="0" eb="4">
      <t>キョシツメンセキ</t>
    </rPh>
    <phoneticPr fontId="1"/>
  </si>
  <si>
    <t>廊下幅　緊急警報装置未設置個所あり　浴室　トイレ</t>
    <rPh sb="0" eb="3">
      <t>ロウカハバ</t>
    </rPh>
    <rPh sb="4" eb="6">
      <t>キンキュウ</t>
    </rPh>
    <rPh sb="6" eb="8">
      <t>ケイホウ</t>
    </rPh>
    <rPh sb="8" eb="10">
      <t>ソウチ</t>
    </rPh>
    <rPh sb="10" eb="11">
      <t>ミ</t>
    </rPh>
    <rPh sb="11" eb="13">
      <t>セッチ</t>
    </rPh>
    <rPh sb="13" eb="15">
      <t>カショ</t>
    </rPh>
    <rPh sb="18" eb="20">
      <t>ヨクシツ</t>
    </rPh>
    <phoneticPr fontId="1"/>
  </si>
  <si>
    <t>居室以外では介護職員が付き添う。　車いすがすれ違う場合は、
転回スペースで待機する。</t>
    <rPh sb="0" eb="4">
      <t>キョシツイガイ</t>
    </rPh>
    <rPh sb="6" eb="10">
      <t>カイゴショクイン</t>
    </rPh>
    <rPh sb="11" eb="12">
      <t>ツ</t>
    </rPh>
    <rPh sb="13" eb="14">
      <t>ソ</t>
    </rPh>
    <rPh sb="17" eb="18">
      <t>クルマ</t>
    </rPh>
    <rPh sb="23" eb="24">
      <t>チガ</t>
    </rPh>
    <rPh sb="25" eb="27">
      <t>バアイ</t>
    </rPh>
    <rPh sb="30" eb="32">
      <t>テンカイ</t>
    </rPh>
    <rPh sb="37" eb="39">
      <t>タイキ</t>
    </rPh>
    <phoneticPr fontId="1"/>
  </si>
  <si>
    <t>ヘルパーステーション　　オアシス</t>
    <phoneticPr fontId="1"/>
  </si>
  <si>
    <t>横浜市神奈川区菅田町1602-1</t>
    <rPh sb="0" eb="2">
      <t>ヨコハマ</t>
    </rPh>
    <rPh sb="2" eb="3">
      <t>シ</t>
    </rPh>
    <rPh sb="3" eb="6">
      <t>カナガワ</t>
    </rPh>
    <rPh sb="6" eb="7">
      <t>ク</t>
    </rPh>
    <rPh sb="7" eb="10">
      <t>スゲタチョウ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</si>
</sst>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L4" sqref="L4:M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15</v>
      </c>
      <c r="M4" s="83"/>
      <c r="N4" s="80" t="s">
        <v>483</v>
      </c>
      <c r="O4" s="80"/>
      <c r="P4" s="84"/>
    </row>
    <row r="5" spans="1:20" ht="20.100000000000001" customHeight="1">
      <c r="B5" s="137" t="s">
        <v>1</v>
      </c>
      <c r="C5" s="138"/>
      <c r="D5" s="138"/>
      <c r="E5" s="139"/>
      <c r="F5" s="140" t="s">
        <v>2523</v>
      </c>
      <c r="G5" s="141"/>
      <c r="H5" s="141"/>
      <c r="I5" s="141"/>
      <c r="J5" s="141"/>
      <c r="K5" s="141"/>
      <c r="L5" s="141"/>
      <c r="M5" s="141"/>
      <c r="N5" s="141"/>
      <c r="O5" s="141"/>
      <c r="P5" s="141"/>
      <c r="Q5" s="12"/>
    </row>
    <row r="6" spans="1:20" ht="20.100000000000001" customHeight="1">
      <c r="B6" s="137" t="s">
        <v>2</v>
      </c>
      <c r="C6" s="138"/>
      <c r="D6" s="138"/>
      <c r="E6" s="139"/>
      <c r="F6" s="140" t="s">
        <v>2483</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2484</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2485</v>
      </c>
      <c r="K12" s="120"/>
      <c r="L12" s="120"/>
      <c r="M12" s="120"/>
      <c r="N12" s="120"/>
      <c r="O12" s="121"/>
      <c r="P12" s="122"/>
    </row>
    <row r="13" spans="1:20" ht="39" customHeight="1">
      <c r="B13" s="123" t="s">
        <v>5</v>
      </c>
      <c r="C13" s="101"/>
      <c r="D13" s="101"/>
      <c r="E13" s="101"/>
      <c r="F13" s="124" t="s">
        <v>12</v>
      </c>
      <c r="G13" s="86"/>
      <c r="H13" s="125" t="s">
        <v>2524</v>
      </c>
      <c r="I13" s="126"/>
      <c r="J13" s="126"/>
      <c r="K13" s="126"/>
      <c r="L13" s="126"/>
      <c r="M13" s="126"/>
      <c r="N13" s="126"/>
      <c r="O13" s="126"/>
      <c r="P13" s="127"/>
      <c r="S13" s="15" t="str">
        <f>IF(H13="","未記入","")</f>
        <v/>
      </c>
    </row>
    <row r="14" spans="1:20" ht="39" customHeight="1">
      <c r="B14" s="123"/>
      <c r="C14" s="101"/>
      <c r="D14" s="101"/>
      <c r="E14" s="101"/>
      <c r="F14" s="128" t="s">
        <v>2525</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2526</v>
      </c>
      <c r="K16" s="209"/>
      <c r="L16" s="209"/>
      <c r="M16" s="209"/>
      <c r="N16" s="209"/>
      <c r="O16" s="209"/>
      <c r="P16" s="210"/>
    </row>
    <row r="17" spans="1:20" ht="20.100000000000001" customHeight="1">
      <c r="B17" s="85" t="s">
        <v>6</v>
      </c>
      <c r="C17" s="86"/>
      <c r="D17" s="86"/>
      <c r="E17" s="87"/>
      <c r="F17" s="34" t="s">
        <v>13</v>
      </c>
      <c r="G17" s="31">
        <v>230</v>
      </c>
      <c r="H17" s="35" t="s">
        <v>484</v>
      </c>
      <c r="I17" s="32">
        <v>16</v>
      </c>
      <c r="J17" s="91"/>
      <c r="K17" s="92"/>
      <c r="L17" s="92"/>
      <c r="M17" s="92"/>
      <c r="N17" s="92"/>
      <c r="O17" s="92"/>
      <c r="P17" s="93"/>
      <c r="S17" s="15" t="str">
        <f>IF(OR(G17="",I17=""),"未記入","")</f>
        <v/>
      </c>
    </row>
    <row r="18" spans="1:20" ht="57.75" customHeight="1">
      <c r="B18" s="88"/>
      <c r="C18" s="89"/>
      <c r="D18" s="89"/>
      <c r="E18" s="90"/>
      <c r="F18" s="94" t="s">
        <v>2527</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2486</v>
      </c>
      <c r="K19" s="35" t="s">
        <v>484</v>
      </c>
      <c r="L19" s="63" t="s">
        <v>2528</v>
      </c>
      <c r="M19" s="35" t="s">
        <v>484</v>
      </c>
      <c r="N19" s="63" t="s">
        <v>2529</v>
      </c>
      <c r="O19" s="92"/>
      <c r="P19" s="93"/>
      <c r="Q19" s="12"/>
    </row>
    <row r="20" spans="1:20" ht="20.100000000000001" customHeight="1">
      <c r="B20" s="98"/>
      <c r="C20" s="99"/>
      <c r="D20" s="99"/>
      <c r="E20" s="100"/>
      <c r="F20" s="101" t="s">
        <v>15</v>
      </c>
      <c r="G20" s="101"/>
      <c r="H20" s="101"/>
      <c r="I20" s="101"/>
      <c r="J20" s="64" t="s">
        <v>2486</v>
      </c>
      <c r="K20" s="35" t="s">
        <v>484</v>
      </c>
      <c r="L20" s="63" t="s">
        <v>2528</v>
      </c>
      <c r="M20" s="35" t="s">
        <v>484</v>
      </c>
      <c r="N20" s="63" t="s">
        <v>2529</v>
      </c>
      <c r="O20" s="92"/>
      <c r="P20" s="93"/>
      <c r="Q20" s="12"/>
    </row>
    <row r="21" spans="1:20" ht="20.100000000000001" customHeight="1">
      <c r="B21" s="98"/>
      <c r="C21" s="99"/>
      <c r="D21" s="99"/>
      <c r="E21" s="100"/>
      <c r="F21" s="102" t="s">
        <v>420</v>
      </c>
      <c r="G21" s="103"/>
      <c r="H21" s="103"/>
      <c r="I21" s="104"/>
      <c r="J21" s="105" t="s">
        <v>2530</v>
      </c>
      <c r="K21" s="106"/>
      <c r="L21" s="106"/>
      <c r="M21" s="35" t="s">
        <v>480</v>
      </c>
      <c r="N21" s="106" t="s">
        <v>2487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2531</v>
      </c>
      <c r="K23" s="131"/>
      <c r="L23" s="132" t="s">
        <v>2532</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2523</v>
      </c>
      <c r="K24" s="168"/>
      <c r="L24" s="168"/>
      <c r="M24" s="168"/>
      <c r="N24" s="168"/>
      <c r="O24" s="105"/>
      <c r="P24" s="140"/>
    </row>
    <row r="25" spans="1:20" ht="20.100000000000001" customHeight="1">
      <c r="B25" s="88"/>
      <c r="C25" s="89"/>
      <c r="D25" s="89"/>
      <c r="E25" s="90"/>
      <c r="F25" s="169" t="s">
        <v>18</v>
      </c>
      <c r="G25" s="169"/>
      <c r="H25" s="101"/>
      <c r="I25" s="101"/>
      <c r="J25" s="168" t="s">
        <v>2488</v>
      </c>
      <c r="K25" s="168"/>
      <c r="L25" s="168"/>
      <c r="M25" s="168"/>
      <c r="N25" s="168"/>
      <c r="O25" s="105"/>
      <c r="P25" s="140"/>
    </row>
    <row r="26" spans="1:20" ht="20.100000000000001" customHeight="1">
      <c r="B26" s="123" t="s">
        <v>9</v>
      </c>
      <c r="C26" s="101"/>
      <c r="D26" s="101"/>
      <c r="E26" s="101"/>
      <c r="F26" s="170">
        <v>2009</v>
      </c>
      <c r="G26" s="171"/>
      <c r="H26" s="35" t="s">
        <v>481</v>
      </c>
      <c r="I26" s="171">
        <v>6</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2533</v>
      </c>
      <c r="I31" s="164"/>
      <c r="J31" s="164"/>
      <c r="K31" s="164"/>
      <c r="L31" s="164"/>
      <c r="M31" s="164"/>
      <c r="N31" s="164"/>
      <c r="O31" s="164"/>
      <c r="P31" s="165"/>
      <c r="S31" s="15" t="str">
        <f>IF(H31="","未記入","")</f>
        <v/>
      </c>
    </row>
    <row r="32" spans="1:20" ht="39" customHeight="1">
      <c r="B32" s="88"/>
      <c r="C32" s="89"/>
      <c r="D32" s="89"/>
      <c r="E32" s="90"/>
      <c r="F32" s="128" t="s">
        <v>2534</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221</v>
      </c>
      <c r="H33" s="35" t="s">
        <v>484</v>
      </c>
      <c r="I33" s="32">
        <v>864</v>
      </c>
      <c r="J33" s="142"/>
      <c r="K33" s="142"/>
      <c r="L33" s="142"/>
      <c r="M33" s="142"/>
      <c r="N33" s="142"/>
      <c r="O33" s="142"/>
      <c r="P33" s="143"/>
      <c r="S33" s="15" t="str">
        <f>IF(OR(G33="",I33=""),"未記入","")</f>
        <v/>
      </c>
    </row>
    <row r="34" spans="2:20" ht="58.5" customHeight="1">
      <c r="B34" s="88"/>
      <c r="C34" s="89"/>
      <c r="D34" s="89"/>
      <c r="E34" s="90"/>
      <c r="F34" s="94" t="s">
        <v>2535</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2536</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2537</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2486</v>
      </c>
      <c r="K43" s="35" t="s">
        <v>484</v>
      </c>
      <c r="L43" s="11" t="s">
        <v>2528</v>
      </c>
      <c r="M43" s="35" t="s">
        <v>484</v>
      </c>
      <c r="N43" s="11" t="s">
        <v>2529</v>
      </c>
      <c r="O43" s="92"/>
      <c r="P43" s="93"/>
      <c r="S43" s="15" t="str">
        <f>IF(OR(J43="",L43="",N43=""),"未記入","")</f>
        <v/>
      </c>
    </row>
    <row r="44" spans="2:20" ht="20.100000000000001" customHeight="1">
      <c r="B44" s="123"/>
      <c r="C44" s="101"/>
      <c r="D44" s="101"/>
      <c r="E44" s="101"/>
      <c r="F44" s="101" t="s">
        <v>15</v>
      </c>
      <c r="G44" s="101"/>
      <c r="H44" s="101"/>
      <c r="I44" s="101"/>
      <c r="J44" s="64" t="s">
        <v>2486</v>
      </c>
      <c r="K44" s="35" t="s">
        <v>484</v>
      </c>
      <c r="L44" s="63" t="s">
        <v>2528</v>
      </c>
      <c r="M44" s="35" t="s">
        <v>484</v>
      </c>
      <c r="N44" s="63" t="s">
        <v>2529</v>
      </c>
      <c r="O44" s="92"/>
      <c r="P44" s="93"/>
    </row>
    <row r="45" spans="2:20" ht="20.100000000000001" customHeight="1">
      <c r="B45" s="123"/>
      <c r="C45" s="101"/>
      <c r="D45" s="101"/>
      <c r="E45" s="101"/>
      <c r="F45" s="102" t="s">
        <v>420</v>
      </c>
      <c r="G45" s="103"/>
      <c r="H45" s="103"/>
      <c r="I45" s="104"/>
      <c r="J45" s="105" t="s">
        <v>2530</v>
      </c>
      <c r="K45" s="106"/>
      <c r="L45" s="106"/>
      <c r="M45" s="35" t="s">
        <v>480</v>
      </c>
      <c r="N45" s="106" t="s">
        <v>2487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2531</v>
      </c>
      <c r="K47" s="131"/>
      <c r="L47" s="132" t="s">
        <v>2532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2538</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1984</v>
      </c>
      <c r="K50" s="171"/>
      <c r="L50" s="35" t="s">
        <v>481</v>
      </c>
      <c r="M50" s="61">
        <v>4</v>
      </c>
      <c r="N50" s="35" t="s">
        <v>482</v>
      </c>
      <c r="O50" s="61">
        <v>15</v>
      </c>
      <c r="P50" s="37" t="s">
        <v>483</v>
      </c>
      <c r="S50" s="15" t="str">
        <f>IF(OR(J50="",M50="",O50=""),"未記入","")</f>
        <v/>
      </c>
    </row>
    <row r="51" spans="1:20" ht="20.100000000000001" customHeight="1" thickBot="1">
      <c r="B51" s="174" t="s">
        <v>29</v>
      </c>
      <c r="C51" s="175"/>
      <c r="D51" s="175"/>
      <c r="E51" s="175"/>
      <c r="F51" s="175"/>
      <c r="G51" s="175"/>
      <c r="H51" s="175"/>
      <c r="I51" s="175"/>
      <c r="J51" s="176">
        <v>2010</v>
      </c>
      <c r="K51" s="177"/>
      <c r="L51" s="36" t="s">
        <v>481</v>
      </c>
      <c r="M51" s="62">
        <v>3</v>
      </c>
      <c r="N51" s="36" t="s">
        <v>482</v>
      </c>
      <c r="O51" s="62">
        <v>8</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2489</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1324.38</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2019</v>
      </c>
      <c r="L68" s="39" t="s">
        <v>481</v>
      </c>
      <c r="M68" s="61">
        <v>1</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2024</v>
      </c>
      <c r="L70" s="39" t="s">
        <v>481</v>
      </c>
      <c r="M70" s="61">
        <v>12</v>
      </c>
      <c r="N70" s="39" t="s">
        <v>482</v>
      </c>
      <c r="O70" s="61">
        <v>31</v>
      </c>
      <c r="P70" s="40" t="s">
        <v>483</v>
      </c>
    </row>
    <row r="71" spans="2:16" ht="20.100000000000001" customHeight="1">
      <c r="B71" s="123"/>
      <c r="C71" s="101"/>
      <c r="D71" s="184"/>
      <c r="E71" s="89"/>
      <c r="F71" s="90"/>
      <c r="G71" s="198"/>
      <c r="H71" s="108" t="s">
        <v>434</v>
      </c>
      <c r="I71" s="108"/>
      <c r="J71" s="109"/>
      <c r="K71" s="105" t="s">
        <v>2490</v>
      </c>
      <c r="L71" s="106"/>
      <c r="M71" s="106"/>
      <c r="N71" s="106"/>
      <c r="O71" s="106"/>
      <c r="P71" s="110"/>
    </row>
    <row r="72" spans="2:16" ht="20.100000000000001" customHeight="1">
      <c r="B72" s="436" t="s">
        <v>2372</v>
      </c>
      <c r="C72" s="437"/>
      <c r="D72" s="124" t="s">
        <v>40</v>
      </c>
      <c r="E72" s="86"/>
      <c r="F72" s="87"/>
      <c r="G72" s="91" t="s">
        <v>41</v>
      </c>
      <c r="H72" s="92"/>
      <c r="I72" s="92"/>
      <c r="J72" s="211"/>
      <c r="K72" s="105">
        <v>178.75</v>
      </c>
      <c r="L72" s="106"/>
      <c r="M72" s="106"/>
      <c r="N72" s="108" t="s">
        <v>487</v>
      </c>
      <c r="O72" s="108"/>
      <c r="P72" s="178"/>
    </row>
    <row r="73" spans="2:16" ht="20.100000000000001" customHeight="1">
      <c r="B73" s="438"/>
      <c r="C73" s="439"/>
      <c r="D73" s="184"/>
      <c r="E73" s="89"/>
      <c r="F73" s="90"/>
      <c r="G73" s="173" t="s">
        <v>42</v>
      </c>
      <c r="H73" s="173"/>
      <c r="I73" s="173"/>
      <c r="J73" s="173"/>
      <c r="K73" s="105">
        <v>178.75</v>
      </c>
      <c r="L73" s="106"/>
      <c r="M73" s="106"/>
      <c r="N73" s="108" t="s">
        <v>487</v>
      </c>
      <c r="O73" s="108"/>
      <c r="P73" s="178"/>
    </row>
    <row r="74" spans="2:16" ht="20.100000000000001" customHeight="1">
      <c r="B74" s="438"/>
      <c r="C74" s="439"/>
      <c r="D74" s="101" t="s">
        <v>43</v>
      </c>
      <c r="E74" s="101"/>
      <c r="F74" s="101"/>
      <c r="G74" s="168" t="s">
        <v>2491</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t="s">
        <v>2539</v>
      </c>
      <c r="I76" s="215"/>
      <c r="J76" s="215"/>
      <c r="K76" s="215"/>
      <c r="L76" s="215"/>
      <c r="M76" s="215"/>
      <c r="N76" s="215"/>
      <c r="O76" s="215"/>
      <c r="P76" s="216"/>
    </row>
    <row r="77" spans="2:16" ht="20.100000000000001" customHeight="1">
      <c r="B77" s="438"/>
      <c r="C77" s="439"/>
      <c r="D77" s="101" t="s">
        <v>44</v>
      </c>
      <c r="E77" s="101"/>
      <c r="F77" s="101"/>
      <c r="G77" s="168"/>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t="s">
        <v>2540</v>
      </c>
      <c r="I79" s="215"/>
      <c r="J79" s="215"/>
      <c r="K79" s="215"/>
      <c r="L79" s="215"/>
      <c r="M79" s="215"/>
      <c r="N79" s="215"/>
      <c r="O79" s="215"/>
      <c r="P79" s="216"/>
    </row>
    <row r="80" spans="2:16" ht="20.100000000000001" customHeight="1">
      <c r="B80" s="438"/>
      <c r="C80" s="439"/>
      <c r="D80" s="101" t="s">
        <v>39</v>
      </c>
      <c r="E80" s="101"/>
      <c r="F80" s="101"/>
      <c r="G80" s="168"/>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2490</v>
      </c>
      <c r="L83" s="106"/>
      <c r="M83" s="106"/>
      <c r="N83" s="106"/>
      <c r="O83" s="106"/>
      <c r="P83" s="110"/>
    </row>
    <row r="84" spans="2:19" ht="20.100000000000001" customHeight="1">
      <c r="B84" s="438"/>
      <c r="C84" s="439"/>
      <c r="D84" s="101"/>
      <c r="E84" s="101"/>
      <c r="F84" s="101"/>
      <c r="G84" s="197"/>
      <c r="H84" s="124" t="s">
        <v>433</v>
      </c>
      <c r="I84" s="86"/>
      <c r="J84" s="87"/>
      <c r="K84" s="105"/>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2019</v>
      </c>
      <c r="L86" s="39" t="s">
        <v>481</v>
      </c>
      <c r="M86" s="61">
        <v>1</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2024</v>
      </c>
      <c r="L88" s="39" t="s">
        <v>481</v>
      </c>
      <c r="M88" s="61">
        <v>12</v>
      </c>
      <c r="N88" s="39" t="s">
        <v>482</v>
      </c>
      <c r="O88" s="61">
        <v>31</v>
      </c>
      <c r="P88" s="40" t="s">
        <v>483</v>
      </c>
    </row>
    <row r="89" spans="2:19" ht="20.100000000000001" customHeight="1">
      <c r="B89" s="440"/>
      <c r="C89" s="441"/>
      <c r="D89" s="101"/>
      <c r="E89" s="101"/>
      <c r="F89" s="101"/>
      <c r="G89" s="198"/>
      <c r="H89" s="108" t="s">
        <v>434</v>
      </c>
      <c r="I89" s="108"/>
      <c r="J89" s="109"/>
      <c r="K89" s="105" t="s">
        <v>2490</v>
      </c>
      <c r="L89" s="106"/>
      <c r="M89" s="106"/>
      <c r="N89" s="106"/>
      <c r="O89" s="106"/>
      <c r="P89" s="110"/>
    </row>
    <row r="90" spans="2:19" ht="20.100000000000001" customHeight="1">
      <c r="B90" s="123" t="s">
        <v>45</v>
      </c>
      <c r="C90" s="101"/>
      <c r="D90" s="219" t="s">
        <v>46</v>
      </c>
      <c r="E90" s="86"/>
      <c r="F90" s="87"/>
      <c r="G90" s="168" t="s">
        <v>2493</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9.5</v>
      </c>
      <c r="K95" s="50" t="s">
        <v>487</v>
      </c>
      <c r="L95" s="105">
        <v>6</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12.6</v>
      </c>
      <c r="K96" s="50" t="s">
        <v>487</v>
      </c>
      <c r="L96" s="105">
        <v>3</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2490</v>
      </c>
      <c r="H113" s="168"/>
      <c r="I113" s="168"/>
      <c r="J113" s="168"/>
      <c r="K113" s="168"/>
      <c r="L113" s="168"/>
      <c r="M113" s="168"/>
      <c r="N113" s="168"/>
      <c r="O113" s="105"/>
      <c r="P113" s="140"/>
    </row>
    <row r="114" spans="2:16" ht="20.100000000000001" customHeight="1">
      <c r="B114" s="224"/>
      <c r="C114" s="225"/>
      <c r="D114" s="219" t="s">
        <v>79</v>
      </c>
      <c r="E114" s="200"/>
      <c r="F114" s="201"/>
      <c r="G114" s="222" t="s">
        <v>2490</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2494</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2490</v>
      </c>
      <c r="H117" s="168"/>
      <c r="I117" s="168"/>
      <c r="J117" s="168"/>
      <c r="K117" s="168"/>
      <c r="L117" s="168"/>
      <c r="M117" s="168"/>
      <c r="N117" s="168"/>
      <c r="O117" s="105"/>
      <c r="P117" s="140"/>
    </row>
    <row r="118" spans="2:16" ht="20.100000000000001" customHeight="1">
      <c r="B118" s="202"/>
      <c r="C118" s="204"/>
      <c r="D118" s="226" t="s">
        <v>73</v>
      </c>
      <c r="E118" s="147"/>
      <c r="F118" s="148"/>
      <c r="G118" s="168" t="s">
        <v>2490</v>
      </c>
      <c r="H118" s="168"/>
      <c r="I118" s="168"/>
      <c r="J118" s="168"/>
      <c r="K118" s="168"/>
      <c r="L118" s="168"/>
      <c r="M118" s="168"/>
      <c r="N118" s="168"/>
      <c r="O118" s="105"/>
      <c r="P118" s="140"/>
    </row>
    <row r="119" spans="2:16" ht="20.100000000000001" customHeight="1">
      <c r="B119" s="202"/>
      <c r="C119" s="204"/>
      <c r="D119" s="228" t="s">
        <v>74</v>
      </c>
      <c r="E119" s="229"/>
      <c r="F119" s="230"/>
      <c r="G119" s="168" t="s">
        <v>2490</v>
      </c>
      <c r="H119" s="168"/>
      <c r="I119" s="168"/>
      <c r="J119" s="168"/>
      <c r="K119" s="168"/>
      <c r="L119" s="168"/>
      <c r="M119" s="168"/>
      <c r="N119" s="168"/>
      <c r="O119" s="105"/>
      <c r="P119" s="140"/>
    </row>
    <row r="120" spans="2:16" ht="20.100000000000001" customHeight="1">
      <c r="B120" s="202"/>
      <c r="C120" s="204"/>
      <c r="D120" s="212" t="s">
        <v>75</v>
      </c>
      <c r="E120" s="108"/>
      <c r="F120" s="109"/>
      <c r="G120" s="168"/>
      <c r="H120" s="168"/>
      <c r="I120" s="168"/>
      <c r="J120" s="168"/>
      <c r="K120" s="168"/>
      <c r="L120" s="168"/>
      <c r="M120" s="168"/>
      <c r="N120" s="168"/>
      <c r="O120" s="105"/>
      <c r="P120" s="140"/>
    </row>
    <row r="121" spans="2:16" ht="20.100000000000001" customHeight="1">
      <c r="B121" s="202"/>
      <c r="C121" s="204"/>
      <c r="D121" s="212" t="s">
        <v>76</v>
      </c>
      <c r="E121" s="108"/>
      <c r="F121" s="109"/>
      <c r="G121" s="168" t="s">
        <v>2490</v>
      </c>
      <c r="H121" s="168"/>
      <c r="I121" s="168"/>
      <c r="J121" s="168"/>
      <c r="K121" s="168"/>
      <c r="L121" s="168"/>
      <c r="M121" s="168"/>
      <c r="N121" s="168"/>
      <c r="O121" s="105"/>
      <c r="P121" s="140"/>
    </row>
    <row r="122" spans="2:16" ht="20.100000000000001" customHeight="1">
      <c r="B122" s="231"/>
      <c r="C122" s="232"/>
      <c r="D122" s="212" t="s">
        <v>77</v>
      </c>
      <c r="E122" s="108"/>
      <c r="F122" s="109"/>
      <c r="G122" s="168" t="s">
        <v>2490</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2495</v>
      </c>
      <c r="H123" s="168"/>
      <c r="I123" s="168"/>
      <c r="J123" s="168"/>
      <c r="K123" s="168"/>
      <c r="L123" s="168"/>
      <c r="M123" s="168"/>
      <c r="N123" s="168"/>
      <c r="O123" s="105"/>
      <c r="P123" s="140"/>
    </row>
    <row r="124" spans="2:16" ht="20.100000000000001" customHeight="1">
      <c r="B124" s="202"/>
      <c r="C124" s="204"/>
      <c r="D124" s="226" t="s">
        <v>443</v>
      </c>
      <c r="E124" s="147"/>
      <c r="F124" s="148"/>
      <c r="G124" s="168" t="s">
        <v>2496</v>
      </c>
      <c r="H124" s="168"/>
      <c r="I124" s="168"/>
      <c r="J124" s="168"/>
      <c r="K124" s="168"/>
      <c r="L124" s="168"/>
      <c r="M124" s="168"/>
      <c r="N124" s="168"/>
      <c r="O124" s="105"/>
      <c r="P124" s="140"/>
    </row>
    <row r="125" spans="2:16" ht="20.100000000000001" customHeight="1">
      <c r="B125" s="202"/>
      <c r="C125" s="204"/>
      <c r="D125" s="228" t="s">
        <v>444</v>
      </c>
      <c r="E125" s="229"/>
      <c r="F125" s="230"/>
      <c r="G125" s="168" t="s">
        <v>2496</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2497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2541</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2498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2498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2498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2498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2498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2498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2499</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2499</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2542</v>
      </c>
      <c r="J182" s="95"/>
      <c r="K182" s="95"/>
      <c r="L182" s="95"/>
      <c r="M182" s="95"/>
      <c r="N182" s="95"/>
      <c r="O182" s="96"/>
      <c r="P182" s="97"/>
    </row>
    <row r="183" spans="2:20" ht="39.950000000000003" customHeight="1">
      <c r="B183" s="289"/>
      <c r="C183" s="290"/>
      <c r="D183" s="91"/>
      <c r="E183" s="211"/>
      <c r="F183" s="101" t="s">
        <v>107</v>
      </c>
      <c r="G183" s="101"/>
      <c r="H183" s="101"/>
      <c r="I183" s="94" t="s">
        <v>2543</v>
      </c>
      <c r="J183" s="95"/>
      <c r="K183" s="95"/>
      <c r="L183" s="95"/>
      <c r="M183" s="95"/>
      <c r="N183" s="95"/>
      <c r="O183" s="96"/>
      <c r="P183" s="97"/>
    </row>
    <row r="184" spans="2:20" ht="79.5" customHeight="1">
      <c r="B184" s="289"/>
      <c r="C184" s="290"/>
      <c r="D184" s="91"/>
      <c r="E184" s="211"/>
      <c r="F184" s="101" t="s">
        <v>108</v>
      </c>
      <c r="G184" s="101"/>
      <c r="H184" s="101"/>
      <c r="I184" s="94" t="s">
        <v>2544</v>
      </c>
      <c r="J184" s="95"/>
      <c r="K184" s="95"/>
      <c r="L184" s="95"/>
      <c r="M184" s="95"/>
      <c r="N184" s="95"/>
      <c r="O184" s="96"/>
      <c r="P184" s="97"/>
    </row>
    <row r="185" spans="2:20" ht="79.5" customHeight="1">
      <c r="B185" s="289"/>
      <c r="C185" s="290"/>
      <c r="D185" s="91"/>
      <c r="E185" s="211"/>
      <c r="F185" s="101" t="s">
        <v>426</v>
      </c>
      <c r="G185" s="101"/>
      <c r="H185" s="101"/>
      <c r="I185" s="94" t="s">
        <v>2545</v>
      </c>
      <c r="J185" s="95"/>
      <c r="K185" s="95"/>
      <c r="L185" s="95"/>
      <c r="M185" s="95"/>
      <c r="N185" s="95"/>
      <c r="O185" s="96"/>
      <c r="P185" s="97"/>
    </row>
    <row r="186" spans="2:20" ht="79.5" customHeight="1">
      <c r="B186" s="289"/>
      <c r="C186" s="290"/>
      <c r="D186" s="91"/>
      <c r="E186" s="211"/>
      <c r="F186" s="101" t="s">
        <v>109</v>
      </c>
      <c r="G186" s="101"/>
      <c r="H186" s="101"/>
      <c r="I186" s="94" t="s">
        <v>2546</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c r="J197" s="95"/>
      <c r="K197" s="95"/>
      <c r="L197" s="95"/>
      <c r="M197" s="95"/>
      <c r="N197" s="95"/>
      <c r="O197" s="96"/>
      <c r="P197" s="97"/>
    </row>
    <row r="198" spans="2:16" ht="39.950000000000003" customHeight="1">
      <c r="B198" s="289"/>
      <c r="C198" s="290"/>
      <c r="D198" s="278"/>
      <c r="E198" s="244"/>
      <c r="F198" s="101" t="s">
        <v>107</v>
      </c>
      <c r="G198" s="101"/>
      <c r="H198" s="101"/>
      <c r="I198" s="94"/>
      <c r="J198" s="95"/>
      <c r="K198" s="95"/>
      <c r="L198" s="95"/>
      <c r="M198" s="95"/>
      <c r="N198" s="95"/>
      <c r="O198" s="96"/>
      <c r="P198" s="97"/>
    </row>
    <row r="199" spans="2:16" ht="39.950000000000003" customHeight="1">
      <c r="B199" s="289"/>
      <c r="C199" s="290"/>
      <c r="D199" s="278"/>
      <c r="E199" s="244"/>
      <c r="F199" s="169" t="s">
        <v>109</v>
      </c>
      <c r="G199" s="169"/>
      <c r="H199" s="169"/>
      <c r="I199" s="94"/>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2492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2492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2490</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2547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2490</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2549</v>
      </c>
      <c r="K233" s="215"/>
      <c r="L233" s="215"/>
      <c r="M233" s="215"/>
      <c r="N233" s="215"/>
      <c r="O233" s="215"/>
      <c r="P233" s="216"/>
    </row>
    <row r="234" spans="1:20" ht="20.100000000000001" customHeight="1">
      <c r="B234" s="123" t="s">
        <v>131</v>
      </c>
      <c r="C234" s="101"/>
      <c r="D234" s="101"/>
      <c r="E234" s="101"/>
      <c r="F234" s="105">
        <v>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5</v>
      </c>
      <c r="F246" s="227"/>
      <c r="G246" s="227"/>
      <c r="H246" s="168"/>
      <c r="I246" s="168"/>
      <c r="J246" s="168"/>
      <c r="K246" s="168">
        <v>5</v>
      </c>
      <c r="L246" s="168"/>
      <c r="M246" s="168"/>
      <c r="N246" s="168"/>
      <c r="O246" s="105"/>
      <c r="P246" s="140"/>
    </row>
    <row r="247" spans="2:16" ht="20.100000000000001" customHeight="1">
      <c r="B247" s="44"/>
      <c r="C247" s="101" t="s">
        <v>142</v>
      </c>
      <c r="D247" s="101"/>
      <c r="E247" s="227">
        <f>IF(OR($H$247&lt;&gt;"",$K$247&lt;&gt;""),SUM($H$247,$K$247),"")</f>
        <v>5</v>
      </c>
      <c r="F247" s="227"/>
      <c r="G247" s="227"/>
      <c r="H247" s="168"/>
      <c r="I247" s="168"/>
      <c r="J247" s="168"/>
      <c r="K247" s="168">
        <v>5</v>
      </c>
      <c r="L247" s="168"/>
      <c r="M247" s="168"/>
      <c r="N247" s="168">
        <v>2</v>
      </c>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t="str">
        <f>IF(OR($J$265&lt;&gt;"",$M$265&lt;&gt;""),SUM($J$265,$M$265),"")</f>
        <v/>
      </c>
      <c r="H265" s="227"/>
      <c r="I265" s="227"/>
      <c r="J265" s="168"/>
      <c r="K265" s="168"/>
      <c r="L265" s="168"/>
      <c r="M265" s="168"/>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6</v>
      </c>
      <c r="H267" s="227"/>
      <c r="I267" s="227"/>
      <c r="J267" s="168">
        <v>1</v>
      </c>
      <c r="K267" s="168"/>
      <c r="L267" s="168"/>
      <c r="M267" s="168">
        <v>5</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2490</v>
      </c>
      <c r="M301" s="118"/>
      <c r="N301" s="118"/>
      <c r="O301" s="118"/>
      <c r="P301" s="119"/>
    </row>
    <row r="302" spans="2:20" ht="20.100000000000001" customHeight="1">
      <c r="B302" s="98"/>
      <c r="C302" s="99"/>
      <c r="D302" s="99"/>
      <c r="E302" s="99"/>
      <c r="F302" s="100"/>
      <c r="G302" s="219" t="s">
        <v>453</v>
      </c>
      <c r="H302" s="201"/>
      <c r="I302" s="105" t="s">
        <v>2490</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2500</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v>1</v>
      </c>
      <c r="K307" s="28"/>
      <c r="L307" s="28"/>
      <c r="M307" s="28"/>
      <c r="N307" s="28"/>
      <c r="O307" s="28"/>
      <c r="P307" s="28"/>
      <c r="Q307" s="12"/>
    </row>
    <row r="308" spans="1:20" ht="20.100000000000001" customHeight="1">
      <c r="B308" s="199" t="s">
        <v>185</v>
      </c>
      <c r="C308" s="200"/>
      <c r="D308" s="200"/>
      <c r="E308" s="200"/>
      <c r="F308" s="201"/>
      <c r="G308" s="28"/>
      <c r="H308" s="28"/>
      <c r="I308" s="28"/>
      <c r="J308" s="28">
        <v>1</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1</v>
      </c>
      <c r="J314" s="340">
        <v>4</v>
      </c>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2490</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2501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2502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2492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2492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2503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2504</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4</v>
      </c>
      <c r="J338" s="168"/>
      <c r="K338" s="168"/>
      <c r="L338" s="168"/>
      <c r="M338" s="105">
        <v>4</v>
      </c>
      <c r="N338" s="106"/>
      <c r="O338" s="106"/>
      <c r="P338" s="110"/>
    </row>
    <row r="339" spans="2:17" ht="20.100000000000001" customHeight="1">
      <c r="B339" s="123"/>
      <c r="C339" s="101"/>
      <c r="D339" s="101"/>
      <c r="E339" s="212" t="s">
        <v>214</v>
      </c>
      <c r="F339" s="108"/>
      <c r="G339" s="108"/>
      <c r="H339" s="109"/>
      <c r="I339" s="105">
        <v>71</v>
      </c>
      <c r="J339" s="106"/>
      <c r="K339" s="106"/>
      <c r="L339" s="55" t="s">
        <v>495</v>
      </c>
      <c r="M339" s="105">
        <v>81</v>
      </c>
      <c r="N339" s="106"/>
      <c r="O339" s="106"/>
      <c r="P339" s="40" t="s">
        <v>495</v>
      </c>
    </row>
    <row r="340" spans="2:17" ht="20.100000000000001" customHeight="1">
      <c r="B340" s="123" t="s">
        <v>45</v>
      </c>
      <c r="C340" s="101"/>
      <c r="D340" s="101"/>
      <c r="E340" s="212" t="s">
        <v>215</v>
      </c>
      <c r="F340" s="108"/>
      <c r="G340" s="108"/>
      <c r="H340" s="109"/>
      <c r="I340" s="105">
        <v>9.5</v>
      </c>
      <c r="J340" s="106"/>
      <c r="K340" s="106"/>
      <c r="L340" s="55" t="s">
        <v>487</v>
      </c>
      <c r="M340" s="105">
        <v>12.6</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279200</v>
      </c>
      <c r="J345" s="106"/>
      <c r="K345" s="106"/>
      <c r="L345" s="50" t="s">
        <v>496</v>
      </c>
      <c r="M345" s="105">
        <v>279200</v>
      </c>
      <c r="N345" s="106"/>
      <c r="O345" s="106"/>
      <c r="P345" s="37" t="s">
        <v>496</v>
      </c>
    </row>
    <row r="346" spans="2:17" ht="20.100000000000001" customHeight="1">
      <c r="B346" s="85" t="s">
        <v>208</v>
      </c>
      <c r="C346" s="86"/>
      <c r="D346" s="86"/>
      <c r="E346" s="86"/>
      <c r="F346" s="86"/>
      <c r="G346" s="86"/>
      <c r="H346" s="87"/>
      <c r="I346" s="105">
        <v>131790</v>
      </c>
      <c r="J346" s="106"/>
      <c r="K346" s="106"/>
      <c r="L346" s="50" t="s">
        <v>496</v>
      </c>
      <c r="M346" s="105"/>
      <c r="N346" s="106"/>
      <c r="O346" s="106"/>
      <c r="P346" s="37" t="s">
        <v>496</v>
      </c>
    </row>
    <row r="347" spans="2:17" ht="20.100000000000001" customHeight="1">
      <c r="B347" s="367"/>
      <c r="C347" s="212" t="s">
        <v>209</v>
      </c>
      <c r="D347" s="108"/>
      <c r="E347" s="108"/>
      <c r="F347" s="108"/>
      <c r="G347" s="108"/>
      <c r="H347" s="109"/>
      <c r="I347" s="105">
        <v>52000</v>
      </c>
      <c r="J347" s="106"/>
      <c r="K347" s="106"/>
      <c r="L347" s="50" t="s">
        <v>496</v>
      </c>
      <c r="M347" s="105">
        <v>52000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48000</v>
      </c>
      <c r="J349" s="106"/>
      <c r="K349" s="106"/>
      <c r="L349" s="50" t="s">
        <v>496</v>
      </c>
      <c r="M349" s="105">
        <v>48000</v>
      </c>
      <c r="N349" s="106"/>
      <c r="O349" s="106"/>
      <c r="P349" s="37" t="s">
        <v>496</v>
      </c>
    </row>
    <row r="350" spans="2:17" ht="20.100000000000001" customHeight="1">
      <c r="B350" s="123"/>
      <c r="C350" s="368"/>
      <c r="D350" s="368"/>
      <c r="E350" s="212" t="s">
        <v>221</v>
      </c>
      <c r="F350" s="108"/>
      <c r="G350" s="108"/>
      <c r="H350" s="109"/>
      <c r="I350" s="105">
        <v>31790</v>
      </c>
      <c r="J350" s="106"/>
      <c r="K350" s="106"/>
      <c r="L350" s="50" t="s">
        <v>496</v>
      </c>
      <c r="M350" s="105">
        <v>26630</v>
      </c>
      <c r="N350" s="106"/>
      <c r="O350" s="106"/>
      <c r="P350" s="37" t="s">
        <v>496</v>
      </c>
    </row>
    <row r="351" spans="2:17" ht="20.100000000000001" customHeight="1">
      <c r="B351" s="123"/>
      <c r="C351" s="368"/>
      <c r="D351" s="368"/>
      <c r="E351" s="212" t="s">
        <v>222</v>
      </c>
      <c r="F351" s="108"/>
      <c r="G351" s="108"/>
      <c r="H351" s="109"/>
      <c r="I351" s="105" t="s">
        <v>2551</v>
      </c>
      <c r="J351" s="106"/>
      <c r="K351" s="106"/>
      <c r="L351" s="50" t="s">
        <v>496</v>
      </c>
      <c r="M351" s="105" t="s">
        <v>2551</v>
      </c>
      <c r="N351" s="106"/>
      <c r="O351" s="106"/>
      <c r="P351" s="37" t="s">
        <v>496</v>
      </c>
    </row>
    <row r="352" spans="2:17" ht="20.100000000000001" customHeight="1">
      <c r="B352" s="123"/>
      <c r="C352" s="368"/>
      <c r="D352" s="368"/>
      <c r="E352" s="212" t="s">
        <v>223</v>
      </c>
      <c r="F352" s="108"/>
      <c r="G352" s="108"/>
      <c r="H352" s="109"/>
      <c r="I352" s="105" t="s">
        <v>2551</v>
      </c>
      <c r="J352" s="106"/>
      <c r="K352" s="106"/>
      <c r="L352" s="50" t="s">
        <v>496</v>
      </c>
      <c r="M352" s="105" t="s">
        <v>2551</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2505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5</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2552</v>
      </c>
      <c r="H363" s="215"/>
      <c r="I363" s="215"/>
      <c r="J363" s="215"/>
      <c r="K363" s="215"/>
      <c r="L363" s="215"/>
      <c r="M363" s="215"/>
      <c r="N363" s="215"/>
      <c r="O363" s="215"/>
      <c r="P363" s="216"/>
    </row>
    <row r="364" spans="2:20" ht="120" customHeight="1">
      <c r="B364" s="107" t="s">
        <v>220</v>
      </c>
      <c r="C364" s="108"/>
      <c r="D364" s="108"/>
      <c r="E364" s="108"/>
      <c r="F364" s="109"/>
      <c r="G364" s="144" t="s">
        <v>2553</v>
      </c>
      <c r="H364" s="215"/>
      <c r="I364" s="215"/>
      <c r="J364" s="215"/>
      <c r="K364" s="215"/>
      <c r="L364" s="215"/>
      <c r="M364" s="215"/>
      <c r="N364" s="215"/>
      <c r="O364" s="215"/>
      <c r="P364" s="216"/>
    </row>
    <row r="365" spans="2:20" ht="120" customHeight="1">
      <c r="B365" s="107" t="s">
        <v>223</v>
      </c>
      <c r="C365" s="108"/>
      <c r="D365" s="108"/>
      <c r="E365" s="108"/>
      <c r="F365" s="109"/>
      <c r="G365" s="144" t="s">
        <v>2506</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3</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c r="I401" s="106"/>
      <c r="J401" s="106"/>
      <c r="K401" s="106"/>
      <c r="L401" s="106"/>
      <c r="M401" s="106"/>
      <c r="N401" s="106"/>
      <c r="O401" s="106"/>
      <c r="P401" s="37" t="s">
        <v>494</v>
      </c>
    </row>
    <row r="402" spans="2:20" ht="20.100000000000001" customHeight="1">
      <c r="B402" s="395"/>
      <c r="C402" s="396"/>
      <c r="D402" s="101" t="s">
        <v>257</v>
      </c>
      <c r="E402" s="101"/>
      <c r="F402" s="101"/>
      <c r="G402" s="101"/>
      <c r="H402" s="105"/>
      <c r="I402" s="106"/>
      <c r="J402" s="106"/>
      <c r="K402" s="106"/>
      <c r="L402" s="106"/>
      <c r="M402" s="106"/>
      <c r="N402" s="106"/>
      <c r="O402" s="106"/>
      <c r="P402" s="37" t="s">
        <v>494</v>
      </c>
    </row>
    <row r="403" spans="2:20" ht="20.100000000000001" customHeight="1">
      <c r="B403" s="395"/>
      <c r="C403" s="396"/>
      <c r="D403" s="101" t="s">
        <v>258</v>
      </c>
      <c r="E403" s="101"/>
      <c r="F403" s="101"/>
      <c r="G403" s="101"/>
      <c r="H403" s="105"/>
      <c r="I403" s="106"/>
      <c r="J403" s="106"/>
      <c r="K403" s="106"/>
      <c r="L403" s="106"/>
      <c r="M403" s="106"/>
      <c r="N403" s="106"/>
      <c r="O403" s="106"/>
      <c r="P403" s="37" t="s">
        <v>494</v>
      </c>
    </row>
    <row r="404" spans="2:20" ht="20.100000000000001" customHeight="1">
      <c r="B404" s="395"/>
      <c r="C404" s="396"/>
      <c r="D404" s="101" t="s">
        <v>259</v>
      </c>
      <c r="E404" s="101"/>
      <c r="F404" s="101"/>
      <c r="G404" s="101"/>
      <c r="H404" s="105"/>
      <c r="I404" s="106"/>
      <c r="J404" s="106"/>
      <c r="K404" s="106"/>
      <c r="L404" s="106"/>
      <c r="M404" s="106"/>
      <c r="N404" s="106"/>
      <c r="O404" s="106"/>
      <c r="P404" s="37" t="s">
        <v>494</v>
      </c>
    </row>
    <row r="405" spans="2:20" ht="20.100000000000001" customHeight="1">
      <c r="B405" s="395"/>
      <c r="C405" s="396"/>
      <c r="D405" s="101" t="s">
        <v>260</v>
      </c>
      <c r="E405" s="101"/>
      <c r="F405" s="101"/>
      <c r="G405" s="101"/>
      <c r="H405" s="105">
        <v>3</v>
      </c>
      <c r="I405" s="106"/>
      <c r="J405" s="106"/>
      <c r="K405" s="106"/>
      <c r="L405" s="106"/>
      <c r="M405" s="106"/>
      <c r="N405" s="106"/>
      <c r="O405" s="106"/>
      <c r="P405" s="37" t="s">
        <v>494</v>
      </c>
    </row>
    <row r="406" spans="2:20" ht="20.100000000000001" customHeight="1">
      <c r="B406" s="397"/>
      <c r="C406" s="398"/>
      <c r="D406" s="101" t="s">
        <v>261</v>
      </c>
      <c r="E406" s="101"/>
      <c r="F406" s="101"/>
      <c r="G406" s="101"/>
      <c r="H406" s="105">
        <v>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v>
      </c>
      <c r="I407" s="106"/>
      <c r="J407" s="106"/>
      <c r="K407" s="106"/>
      <c r="L407" s="106"/>
      <c r="M407" s="106"/>
      <c r="N407" s="106"/>
      <c r="O407" s="106"/>
      <c r="P407" s="37" t="s">
        <v>494</v>
      </c>
    </row>
    <row r="408" spans="2:20" ht="20.100000000000001" customHeight="1">
      <c r="B408" s="123"/>
      <c r="C408" s="101"/>
      <c r="D408" s="101" t="s">
        <v>263</v>
      </c>
      <c r="E408" s="101"/>
      <c r="F408" s="101"/>
      <c r="G408" s="101"/>
      <c r="H408" s="105"/>
      <c r="I408" s="106"/>
      <c r="J408" s="106"/>
      <c r="K408" s="106"/>
      <c r="L408" s="106"/>
      <c r="M408" s="106"/>
      <c r="N408" s="106"/>
      <c r="O408" s="106"/>
      <c r="P408" s="37" t="s">
        <v>494</v>
      </c>
    </row>
    <row r="409" spans="2:20" ht="20.100000000000001" customHeight="1">
      <c r="B409" s="123"/>
      <c r="C409" s="101"/>
      <c r="D409" s="101" t="s">
        <v>264</v>
      </c>
      <c r="E409" s="101"/>
      <c r="F409" s="101"/>
      <c r="G409" s="101"/>
      <c r="H409" s="105"/>
      <c r="I409" s="106"/>
      <c r="J409" s="106"/>
      <c r="K409" s="106"/>
      <c r="L409" s="106"/>
      <c r="M409" s="106"/>
      <c r="N409" s="106"/>
      <c r="O409" s="106"/>
      <c r="P409" s="37" t="s">
        <v>494</v>
      </c>
    </row>
    <row r="410" spans="2:20" ht="20.100000000000001" customHeight="1">
      <c r="B410" s="123"/>
      <c r="C410" s="101"/>
      <c r="D410" s="101" t="s">
        <v>265</v>
      </c>
      <c r="E410" s="101"/>
      <c r="F410" s="101"/>
      <c r="G410" s="101"/>
      <c r="H410" s="105">
        <v>8</v>
      </c>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f>81+56+79+89+81+81+90+75+71</f>
        <v>703</v>
      </c>
      <c r="I415" s="118"/>
      <c r="J415" s="118"/>
      <c r="K415" s="118"/>
      <c r="L415" s="118"/>
      <c r="M415" s="118"/>
      <c r="N415" s="118"/>
      <c r="O415" s="118"/>
      <c r="P415" s="49" t="s">
        <v>500</v>
      </c>
    </row>
    <row r="416" spans="2:20" ht="20.100000000000001" customHeight="1">
      <c r="B416" s="123" t="s">
        <v>270</v>
      </c>
      <c r="C416" s="101"/>
      <c r="D416" s="101"/>
      <c r="E416" s="101"/>
      <c r="F416" s="101"/>
      <c r="G416" s="101"/>
      <c r="H416" s="105">
        <v>78</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c r="I422" s="118"/>
      <c r="J422" s="118"/>
      <c r="K422" s="118"/>
      <c r="L422" s="118"/>
      <c r="M422" s="118"/>
      <c r="N422" s="118"/>
      <c r="O422" s="118"/>
      <c r="P422" s="49" t="s">
        <v>494</v>
      </c>
    </row>
    <row r="423" spans="2:20" ht="20.100000000000001" customHeight="1">
      <c r="B423" s="418"/>
      <c r="C423" s="419"/>
      <c r="D423" s="419"/>
      <c r="E423" s="101" t="s">
        <v>280</v>
      </c>
      <c r="F423" s="101"/>
      <c r="G423" s="101"/>
      <c r="H423" s="105"/>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2507</v>
      </c>
      <c r="I437" s="215"/>
      <c r="J437" s="215"/>
      <c r="K437" s="215"/>
      <c r="L437" s="215"/>
      <c r="M437" s="215"/>
      <c r="N437" s="215"/>
      <c r="O437" s="215"/>
      <c r="P437" s="216"/>
    </row>
    <row r="438" spans="1:20" ht="20.100000000000001" customHeight="1">
      <c r="B438" s="408"/>
      <c r="C438" s="212" t="s">
        <v>14</v>
      </c>
      <c r="D438" s="108"/>
      <c r="E438" s="108"/>
      <c r="F438" s="108"/>
      <c r="G438" s="109"/>
      <c r="H438" s="208" t="s">
        <v>2486</v>
      </c>
      <c r="I438" s="209"/>
      <c r="J438" s="35" t="s">
        <v>484</v>
      </c>
      <c r="K438" s="209" t="s">
        <v>2528</v>
      </c>
      <c r="L438" s="209"/>
      <c r="M438" s="35" t="s">
        <v>484</v>
      </c>
      <c r="N438" s="209" t="s">
        <v>2529</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2508</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2509</v>
      </c>
      <c r="I444" s="215"/>
      <c r="J444" s="215"/>
      <c r="K444" s="215"/>
      <c r="L444" s="215"/>
      <c r="M444" s="215"/>
      <c r="N444" s="215"/>
      <c r="O444" s="215"/>
      <c r="P444" s="216"/>
    </row>
    <row r="445" spans="1:20" ht="20.100000000000001" customHeight="1">
      <c r="B445" s="420"/>
      <c r="C445" s="212" t="s">
        <v>14</v>
      </c>
      <c r="D445" s="108"/>
      <c r="E445" s="108"/>
      <c r="F445" s="108"/>
      <c r="G445" s="109"/>
      <c r="H445" s="208" t="s">
        <v>2486</v>
      </c>
      <c r="I445" s="209"/>
      <c r="J445" s="35" t="s">
        <v>484</v>
      </c>
      <c r="K445" s="209" t="s">
        <v>2511</v>
      </c>
      <c r="L445" s="209"/>
      <c r="M445" s="35" t="s">
        <v>484</v>
      </c>
      <c r="N445" s="209" t="s">
        <v>2510</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2512</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2513</v>
      </c>
      <c r="I451" s="215"/>
      <c r="J451" s="215"/>
      <c r="K451" s="215"/>
      <c r="L451" s="215"/>
      <c r="M451" s="215"/>
      <c r="N451" s="215"/>
      <c r="O451" s="215"/>
      <c r="P451" s="216"/>
    </row>
    <row r="452" spans="2:16" ht="20.100000000000001" customHeight="1">
      <c r="B452" s="420"/>
      <c r="C452" s="212" t="s">
        <v>14</v>
      </c>
      <c r="D452" s="108"/>
      <c r="E452" s="108"/>
      <c r="F452" s="108"/>
      <c r="G452" s="109"/>
      <c r="H452" s="208" t="s">
        <v>2486</v>
      </c>
      <c r="I452" s="209"/>
      <c r="J452" s="35" t="s">
        <v>484</v>
      </c>
      <c r="K452" s="209" t="s">
        <v>2514</v>
      </c>
      <c r="L452" s="209"/>
      <c r="M452" s="35" t="s">
        <v>484</v>
      </c>
      <c r="N452" s="209" t="s">
        <v>2515</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2512</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2554</v>
      </c>
      <c r="I458" s="215"/>
      <c r="J458" s="215"/>
      <c r="K458" s="215"/>
      <c r="L458" s="215"/>
      <c r="M458" s="215"/>
      <c r="N458" s="215"/>
      <c r="O458" s="215"/>
      <c r="P458" s="216"/>
    </row>
    <row r="459" spans="2:16" ht="20.100000000000001" customHeight="1">
      <c r="B459" s="420"/>
      <c r="C459" s="212" t="s">
        <v>14</v>
      </c>
      <c r="D459" s="108"/>
      <c r="E459" s="108"/>
      <c r="F459" s="108"/>
      <c r="G459" s="109"/>
      <c r="H459" s="208" t="s">
        <v>2486</v>
      </c>
      <c r="I459" s="209"/>
      <c r="J459" s="35" t="s">
        <v>484</v>
      </c>
      <c r="K459" s="209" t="s">
        <v>2555</v>
      </c>
      <c r="L459" s="209"/>
      <c r="M459" s="35" t="s">
        <v>484</v>
      </c>
      <c r="N459" s="209" t="s">
        <v>2556</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2516</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2490</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2517</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2518</v>
      </c>
      <c r="M478" s="95"/>
      <c r="N478" s="95"/>
      <c r="O478" s="96"/>
      <c r="P478" s="97"/>
    </row>
    <row r="479" spans="2:20" ht="20.100000000000001" customHeight="1" thickBot="1">
      <c r="B479" s="422" t="s">
        <v>292</v>
      </c>
      <c r="C479" s="423"/>
      <c r="D479" s="423"/>
      <c r="E479" s="423"/>
      <c r="F479" s="423"/>
      <c r="G479" s="423"/>
      <c r="H479" s="322" t="s">
        <v>2490</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2490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2557</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2490</v>
      </c>
      <c r="K485" s="168"/>
      <c r="L485" s="168"/>
      <c r="M485" s="168"/>
      <c r="N485" s="168"/>
      <c r="O485" s="105"/>
      <c r="P485" s="140"/>
      <c r="S485" s="15" t="str">
        <f>IF($F$482=MST!$I$6,IF(J485="","未記入",""),"")</f>
        <v/>
      </c>
    </row>
    <row r="486" spans="1:20" ht="20.100000000000001" customHeight="1">
      <c r="B486" s="199" t="s">
        <v>505</v>
      </c>
      <c r="C486" s="200"/>
      <c r="D486" s="200"/>
      <c r="E486" s="201"/>
      <c r="F486" s="105" t="s">
        <v>2492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2520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2520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2519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2519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2519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2490</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2492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2492</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2492</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2490</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2558</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2521</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2559</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2560</v>
      </c>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2561</v>
      </c>
      <c r="K4" s="474"/>
      <c r="L4" s="474"/>
      <c r="M4" s="473" t="s">
        <v>2562</v>
      </c>
      <c r="N4" s="474"/>
      <c r="O4" s="474"/>
      <c r="P4" s="474"/>
      <c r="Q4" s="474"/>
      <c r="R4" s="65" t="s">
        <v>2499</v>
      </c>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c r="I6" s="481"/>
      <c r="J6" s="473"/>
      <c r="K6" s="474"/>
      <c r="L6" s="474"/>
      <c r="M6" s="473"/>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0"/>
  <sheetViews>
    <sheetView view="pageBreakPreview" zoomScaleNormal="85" zoomScaleSheetLayoutView="100" workbookViewId="0">
      <selection activeCell="AB33" sqref="AB33:AD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c r="K7" s="556"/>
      <c r="L7" s="556"/>
      <c r="M7" s="556"/>
      <c r="N7" s="556"/>
      <c r="O7" s="557"/>
      <c r="P7" s="555" t="s">
        <v>2490</v>
      </c>
      <c r="Q7" s="556"/>
      <c r="R7" s="556"/>
      <c r="S7" s="556"/>
      <c r="T7" s="556"/>
      <c r="U7" s="557"/>
      <c r="V7" s="531" t="s">
        <v>2499</v>
      </c>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c r="K8" s="520"/>
      <c r="L8" s="520"/>
      <c r="M8" s="520"/>
      <c r="N8" s="520"/>
      <c r="O8" s="521"/>
      <c r="P8" s="519" t="s">
        <v>2490</v>
      </c>
      <c r="Q8" s="520"/>
      <c r="R8" s="520"/>
      <c r="S8" s="520"/>
      <c r="T8" s="520"/>
      <c r="U8" s="521"/>
      <c r="V8" s="533" t="s">
        <v>2499</v>
      </c>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c r="Q9" s="520"/>
      <c r="R9" s="520"/>
      <c r="S9" s="520"/>
      <c r="T9" s="520"/>
      <c r="U9" s="521"/>
      <c r="V9" s="533"/>
      <c r="W9" s="533"/>
      <c r="X9" s="533"/>
      <c r="Y9" s="533" t="s">
        <v>2499</v>
      </c>
      <c r="Z9" s="533"/>
      <c r="AA9" s="533"/>
      <c r="AB9" s="525" t="s">
        <v>2522</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c r="K10" s="520"/>
      <c r="L10" s="520"/>
      <c r="M10" s="520"/>
      <c r="N10" s="520"/>
      <c r="O10" s="521"/>
      <c r="P10" s="519" t="s">
        <v>2490</v>
      </c>
      <c r="Q10" s="520"/>
      <c r="R10" s="520"/>
      <c r="S10" s="520"/>
      <c r="T10" s="520"/>
      <c r="U10" s="521"/>
      <c r="V10" s="533" t="s">
        <v>2499</v>
      </c>
      <c r="W10" s="533"/>
      <c r="X10" s="533"/>
      <c r="Y10" s="533"/>
      <c r="Z10" s="533"/>
      <c r="AA10" s="533"/>
      <c r="AB10" s="525"/>
      <c r="AC10" s="526"/>
      <c r="AD10" s="526"/>
      <c r="AE10" s="525"/>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c r="K11" s="520"/>
      <c r="L11" s="520"/>
      <c r="M11" s="520"/>
      <c r="N11" s="520"/>
      <c r="O11" s="521"/>
      <c r="P11" s="519" t="s">
        <v>2492</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c r="K12" s="520"/>
      <c r="L12" s="520"/>
      <c r="M12" s="520"/>
      <c r="N12" s="520"/>
      <c r="O12" s="521"/>
      <c r="P12" s="519" t="s">
        <v>2490</v>
      </c>
      <c r="Q12" s="520"/>
      <c r="R12" s="520"/>
      <c r="S12" s="520"/>
      <c r="T12" s="520"/>
      <c r="U12" s="521"/>
      <c r="V12" s="533" t="s">
        <v>2499</v>
      </c>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c r="K13" s="520"/>
      <c r="L13" s="520"/>
      <c r="M13" s="520"/>
      <c r="N13" s="520"/>
      <c r="O13" s="521"/>
      <c r="P13" s="519" t="s">
        <v>2492</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c r="K14" s="540"/>
      <c r="L14" s="540"/>
      <c r="M14" s="540"/>
      <c r="N14" s="540"/>
      <c r="O14" s="541"/>
      <c r="P14" s="539" t="s">
        <v>2492</v>
      </c>
      <c r="Q14" s="540"/>
      <c r="R14" s="540"/>
      <c r="S14" s="540"/>
      <c r="T14" s="540"/>
      <c r="U14" s="541"/>
      <c r="V14" s="532"/>
      <c r="W14" s="532"/>
      <c r="X14" s="532"/>
      <c r="Y14" s="532"/>
      <c r="Z14" s="532"/>
      <c r="AA14" s="532"/>
      <c r="AB14" s="528"/>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c r="K16" s="556"/>
      <c r="L16" s="556"/>
      <c r="M16" s="556"/>
      <c r="N16" s="556"/>
      <c r="O16" s="557"/>
      <c r="P16" s="555" t="s">
        <v>2490</v>
      </c>
      <c r="Q16" s="556"/>
      <c r="R16" s="556"/>
      <c r="S16" s="556"/>
      <c r="T16" s="556"/>
      <c r="U16" s="557"/>
      <c r="V16" s="531" t="s">
        <v>2499</v>
      </c>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c r="K17" s="520"/>
      <c r="L17" s="520"/>
      <c r="M17" s="520"/>
      <c r="N17" s="520"/>
      <c r="O17" s="521"/>
      <c r="P17" s="519" t="s">
        <v>2490</v>
      </c>
      <c r="Q17" s="520"/>
      <c r="R17" s="520"/>
      <c r="S17" s="520"/>
      <c r="T17" s="520"/>
      <c r="U17" s="521"/>
      <c r="V17" s="533" t="s">
        <v>2499</v>
      </c>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c r="K18" s="520"/>
      <c r="L18" s="520"/>
      <c r="M18" s="520"/>
      <c r="N18" s="520"/>
      <c r="O18" s="521"/>
      <c r="P18" s="519" t="s">
        <v>2490</v>
      </c>
      <c r="Q18" s="520"/>
      <c r="R18" s="520"/>
      <c r="S18" s="520"/>
      <c r="T18" s="520"/>
      <c r="U18" s="521"/>
      <c r="V18" s="533" t="s">
        <v>2499</v>
      </c>
      <c r="W18" s="533"/>
      <c r="X18" s="533"/>
      <c r="Y18" s="533"/>
      <c r="Z18" s="533"/>
      <c r="AA18" s="533"/>
      <c r="AB18" s="525"/>
      <c r="AC18" s="526"/>
      <c r="AD18" s="526"/>
      <c r="AE18" s="525"/>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c r="K19" s="520"/>
      <c r="L19" s="520"/>
      <c r="M19" s="520"/>
      <c r="N19" s="520"/>
      <c r="O19" s="521"/>
      <c r="P19" s="519" t="s">
        <v>2490</v>
      </c>
      <c r="Q19" s="520"/>
      <c r="R19" s="520"/>
      <c r="S19" s="520"/>
      <c r="T19" s="520"/>
      <c r="U19" s="521"/>
      <c r="V19" s="533" t="s">
        <v>2499</v>
      </c>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2490</v>
      </c>
      <c r="Q20" s="520"/>
      <c r="R20" s="520"/>
      <c r="S20" s="520"/>
      <c r="T20" s="520"/>
      <c r="U20" s="521"/>
      <c r="V20" s="533" t="s">
        <v>2499</v>
      </c>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2490</v>
      </c>
      <c r="Q21" s="520"/>
      <c r="R21" s="520"/>
      <c r="S21" s="520"/>
      <c r="T21" s="520"/>
      <c r="U21" s="521"/>
      <c r="V21" s="533" t="s">
        <v>2499</v>
      </c>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2490</v>
      </c>
      <c r="Q22" s="520"/>
      <c r="R22" s="520"/>
      <c r="S22" s="520"/>
      <c r="T22" s="520"/>
      <c r="U22" s="521"/>
      <c r="V22" s="533"/>
      <c r="W22" s="533"/>
      <c r="X22" s="533"/>
      <c r="Y22" s="533" t="s">
        <v>2499</v>
      </c>
      <c r="Z22" s="533"/>
      <c r="AA22" s="533"/>
      <c r="AB22" s="525" t="s">
        <v>2522</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c r="K23" s="520"/>
      <c r="L23" s="520"/>
      <c r="M23" s="520"/>
      <c r="N23" s="520"/>
      <c r="O23" s="521"/>
      <c r="P23" s="519" t="s">
        <v>2490</v>
      </c>
      <c r="Q23" s="520"/>
      <c r="R23" s="520"/>
      <c r="S23" s="520"/>
      <c r="T23" s="520"/>
      <c r="U23" s="521"/>
      <c r="V23" s="533"/>
      <c r="W23" s="533"/>
      <c r="X23" s="533"/>
      <c r="Y23" s="533" t="s">
        <v>2499</v>
      </c>
      <c r="Z23" s="533"/>
      <c r="AA23" s="533"/>
      <c r="AB23" s="525" t="s">
        <v>2522</v>
      </c>
      <c r="AC23" s="526"/>
      <c r="AD23" s="526"/>
      <c r="AE23" s="525"/>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c r="K24" s="520"/>
      <c r="L24" s="520"/>
      <c r="M24" s="520"/>
      <c r="N24" s="520"/>
      <c r="O24" s="521"/>
      <c r="P24" s="519" t="s">
        <v>2490</v>
      </c>
      <c r="Q24" s="520"/>
      <c r="R24" s="520"/>
      <c r="S24" s="520"/>
      <c r="T24" s="520"/>
      <c r="U24" s="521"/>
      <c r="V24" s="533"/>
      <c r="W24" s="533"/>
      <c r="X24" s="533"/>
      <c r="Y24" s="533" t="s">
        <v>2499</v>
      </c>
      <c r="Z24" s="533"/>
      <c r="AA24" s="533"/>
      <c r="AB24" s="525" t="s">
        <v>2522</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2490</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2490</v>
      </c>
      <c r="Q27" s="556"/>
      <c r="R27" s="556"/>
      <c r="S27" s="556"/>
      <c r="T27" s="556"/>
      <c r="U27" s="557"/>
      <c r="V27" s="531"/>
      <c r="W27" s="531"/>
      <c r="X27" s="531"/>
      <c r="Y27" s="531" t="s">
        <v>2499</v>
      </c>
      <c r="Z27" s="531"/>
      <c r="AA27" s="531"/>
      <c r="AB27" s="522" t="s">
        <v>2522</v>
      </c>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c r="K28" s="520"/>
      <c r="L28" s="520"/>
      <c r="M28" s="520"/>
      <c r="N28" s="520"/>
      <c r="O28" s="521"/>
      <c r="P28" s="519" t="s">
        <v>2490</v>
      </c>
      <c r="Q28" s="520"/>
      <c r="R28" s="520"/>
      <c r="S28" s="520"/>
      <c r="T28" s="520"/>
      <c r="U28" s="521"/>
      <c r="V28" s="533" t="s">
        <v>2499</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c r="K29" s="520"/>
      <c r="L29" s="520"/>
      <c r="M29" s="520"/>
      <c r="N29" s="520"/>
      <c r="O29" s="521"/>
      <c r="P29" s="519" t="s">
        <v>2490</v>
      </c>
      <c r="Q29" s="520"/>
      <c r="R29" s="520"/>
      <c r="S29" s="520"/>
      <c r="T29" s="520"/>
      <c r="U29" s="521"/>
      <c r="V29" s="533" t="s">
        <v>2499</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c r="K30" s="520"/>
      <c r="L30" s="520"/>
      <c r="M30" s="520"/>
      <c r="N30" s="520"/>
      <c r="O30" s="521"/>
      <c r="P30" s="519" t="s">
        <v>2490</v>
      </c>
      <c r="Q30" s="520"/>
      <c r="R30" s="520"/>
      <c r="S30" s="520"/>
      <c r="T30" s="520"/>
      <c r="U30" s="521"/>
      <c r="V30" s="533" t="s">
        <v>2499</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c r="K31" s="540"/>
      <c r="L31" s="540"/>
      <c r="M31" s="540"/>
      <c r="N31" s="540"/>
      <c r="O31" s="541"/>
      <c r="P31" s="539" t="s">
        <v>2490</v>
      </c>
      <c r="Q31" s="540"/>
      <c r="R31" s="540"/>
      <c r="S31" s="540"/>
      <c r="T31" s="540"/>
      <c r="U31" s="541"/>
      <c r="V31" s="532" t="s">
        <v>2499</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c r="K33" s="556"/>
      <c r="L33" s="556"/>
      <c r="M33" s="556"/>
      <c r="N33" s="556"/>
      <c r="O33" s="557"/>
      <c r="P33" s="555" t="s">
        <v>2490</v>
      </c>
      <c r="Q33" s="556"/>
      <c r="R33" s="556"/>
      <c r="S33" s="556"/>
      <c r="T33" s="556"/>
      <c r="U33" s="557"/>
      <c r="V33" s="531"/>
      <c r="W33" s="531"/>
      <c r="X33" s="531"/>
      <c r="Y33" s="531" t="s">
        <v>2499</v>
      </c>
      <c r="Z33" s="531"/>
      <c r="AA33" s="531"/>
      <c r="AB33" s="522"/>
      <c r="AC33" s="523"/>
      <c r="AD33" s="523"/>
      <c r="AE33" s="522"/>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c r="K34" s="520"/>
      <c r="L34" s="520"/>
      <c r="M34" s="520"/>
      <c r="N34" s="520"/>
      <c r="O34" s="521"/>
      <c r="P34" s="519" t="s">
        <v>2492</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c r="K35" s="540"/>
      <c r="L35" s="540"/>
      <c r="M35" s="540"/>
      <c r="N35" s="540"/>
      <c r="O35" s="541"/>
      <c r="P35" s="539" t="s">
        <v>2492</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