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40\share\3_本社\340_企画\900_部外秘（企画）\運営指導部\有料老人ホーム経営状況報告\2023年度\01横浜市(0928期限)\横濱紅葉苑\(３)提出予定\"/>
    </mc:Choice>
  </mc:AlternateContent>
  <xr:revisionPtr revIDLastSave="0" documentId="13_ncr:1_{1ED6952C-D514-4180-A845-524246F40FA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2844" yWindow="1680" windowWidth="17988" windowHeight="88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<sst xmlns="http://schemas.openxmlformats.org/spreadsheetml/2006/main" count="3202" uniqueCount="2629">
  <si>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</si>
  <si>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</si>
  <si>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</si>
  <si>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</si>
  <si>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</si>
  <si>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</si>
  <si>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</si>
  <si>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</si>
  <si>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</si>
  <si>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</si>
  <si>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</si>
  <si>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</si>
  <si>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</si>
  <si>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</si>
  <si>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</si>
  <si>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</si>
  <si>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</si>
  <si>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</si>
  <si>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</si>
  <si>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</si>
  <si>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</si>
  <si>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</si>
  <si>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</si>
  <si>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</si>
  <si>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</si>
  <si>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</si>
  <si>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</si>
  <si>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</si>
  <si>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</si>
  <si>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</si>
  <si>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</si>
  <si>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</si>
  <si>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</si>
  <si>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</si>
  <si>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</si>
  <si>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</si>
  <si>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</si>
  <si>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</si>
  <si>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</si>
  <si>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</si>
  <si>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</si>
  <si>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</si>
  <si>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</si>
  <si>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</si>
  <si>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</si>
  <si>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</si>
  <si>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</si>
  <si>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</si>
  <si>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</si>
  <si>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</si>
  <si>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</si>
  <si>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</si>
  <si>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</si>
  <si>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</si>
  <si>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</si>
  <si>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</si>
  <si>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</si>
  <si>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</si>
  <si>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</si>
  <si>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</si>
  <si>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</si>
  <si>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</si>
  <si>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</si>
  <si>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</si>
  <si>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</si>
  <si>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</si>
  <si>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</si>
  <si>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</si>
  <si>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</si>
  <si>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</si>
  <si>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</si>
  <si>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</si>
  <si>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</si>
  <si>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</si>
  <si>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</si>
  <si>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</si>
  <si>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</si>
  <si>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</si>
  <si>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</si>
  <si>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</si>
  <si>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</si>
  <si>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</si>
  <si>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</si>
  <si>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</si>
  <si>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</si>
  <si>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</si>
  <si>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</si>
  <si>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</si>
  <si>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</si>
  <si>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</si>
  <si>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</si>
  <si>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</si>
  <si>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</si>
  <si>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</si>
  <si>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</si>
  <si>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</si>
  <si>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</si>
  <si>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</si>
  <si>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</si>
  <si>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</si>
  <si>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</si>
  <si>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</si>
  <si>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</si>
  <si>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</si>
  <si>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</si>
  <si>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</si>
  <si>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</si>
  <si>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</si>
  <si>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</si>
  <si>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</si>
  <si>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</si>
  <si>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</si>
  <si>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</si>
  <si>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</si>
  <si>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</si>
  <si>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</si>
  <si>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</si>
  <si>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</si>
  <si>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</si>
  <si>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</si>
  <si>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</si>
  <si>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</si>
  <si>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</si>
  <si>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</si>
  <si>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</si>
  <si>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</si>
  <si>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</si>
  <si>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</si>
  <si>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</si>
  <si>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</si>
  <si>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</si>
  <si>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</si>
  <si>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</si>
  <si>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</si>
  <si>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</si>
  <si>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</si>
  <si>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</si>
  <si>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</si>
  <si>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</si>
  <si>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</si>
  <si>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</si>
  <si>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</si>
  <si>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</si>
  <si>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</si>
  <si>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</si>
  <si>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</si>
  <si>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</si>
  <si>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</si>
  <si>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</si>
  <si>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</si>
  <si>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</si>
  <si>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</si>
  <si>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</si>
  <si>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</si>
  <si>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</si>
  <si>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</si>
  <si>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</si>
  <si>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</si>
  <si>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</si>
  <si>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</si>
  <si>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</si>
  <si>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</si>
  <si>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</si>
  <si>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</si>
  <si>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</si>
  <si>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</si>
  <si>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</si>
  <si>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</si>
  <si>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</si>
  <si>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</si>
  <si>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</si>
  <si>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</si>
  <si>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</si>
  <si>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</si>
  <si>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</si>
  <si>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</si>
  <si>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</si>
  <si>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</si>
  <si>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</si>
  <si>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</si>
  <si>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</si>
  <si>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</si>
  <si>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</si>
  <si>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</si>
  <si>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</si>
  <si>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</si>
  <si>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</si>
  <si>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</si>
  <si>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</si>
  <si>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</si>
  <si>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</si>
  <si>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</si>
  <si>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</si>
  <si>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</si>
  <si>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</si>
  <si>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</si>
  <si>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</si>
  <si>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</si>
  <si>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</si>
  <si>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</si>
  <si>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</si>
  <si>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</si>
  <si>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</si>
  <si>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</si>
  <si>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</si>
  <si>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</si>
  <si>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</si>
  <si>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</si>
  <si>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</si>
  <si>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</si>
  <si>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</si>
  <si>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</si>
  <si>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</si>
  <si>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</si>
  <si>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</si>
  <si>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</si>
  <si>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</si>
  <si>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</si>
  <si>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</si>
  <si>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</si>
  <si>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</si>
  <si>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</si>
  <si>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</si>
  <si>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</si>
  <si>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</si>
  <si>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</si>
  <si>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</si>
  <si>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</si>
  <si>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</si>
  <si>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</si>
  <si>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</si>
  <si>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</si>
  <si>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</si>
  <si>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</si>
  <si>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</si>
  <si>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</si>
  <si>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</si>
  <si>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</si>
  <si>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</si>
  <si>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</si>
  <si>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</si>
  <si>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</si>
  <si>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</si>
  <si>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</si>
  <si>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</si>
  <si>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</si>
  <si>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</si>
  <si>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</si>
  <si>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</si>
  <si>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</si>
  <si>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</si>
  <si>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</si>
  <si>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</si>
  <si>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</si>
  <si>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</si>
  <si>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</si>
  <si>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</si>
  <si>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</si>
  <si>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</si>
  <si>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</si>
  <si>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</si>
  <si>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</si>
  <si>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</si>
  <si>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</si>
  <si>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</si>
  <si>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</si>
  <si>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</si>
  <si>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</si>
  <si>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</si>
  <si>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</si>
  <si>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</si>
  <si>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</si>
  <si>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</si>
  <si>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</si>
  <si>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</si>
  <si>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</si>
  <si>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</si>
  <si>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</si>
  <si>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</si>
  <si>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</si>
  <si>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</si>
  <si>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</si>
  <si>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</si>
  <si>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</si>
  <si>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</si>
  <si>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</si>
  <si>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</si>
  <si>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</si>
  <si>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</si>
  <si>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</si>
  <si>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</si>
  <si>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</si>
  <si>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</si>
  <si>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</si>
  <si>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</si>
  <si>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</si>
  <si>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</si>
  <si>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</si>
  <si>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</si>
  <si>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</si>
  <si>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</si>
  <si>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</si>
  <si>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</si>
  <si>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</si>
  <si>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</si>
  <si>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</si>
  <si>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</si>
  <si>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</si>
  <si>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</si>
  <si>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</si>
  <si>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</si>
  <si>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</si>
  <si>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</si>
  <si>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</si>
  <si>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</si>
  <si>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</si>
  <si>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</si>
  <si>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</si>
  <si>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</si>
  <si>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</si>
  <si>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</si>
  <si>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</si>
  <si>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</si>
  <si>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</si>
  <si>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</si>
  <si>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</si>
  <si>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</si>
  <si>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</si>
  <si>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</si>
  <si>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</si>
  <si>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</si>
  <si>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</si>
  <si>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</si>
  <si>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</si>
  <si>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</si>
  <si>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</si>
  <si>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</si>
  <si>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</si>
  <si>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</si>
  <si>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</si>
  <si>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</si>
  <si>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</si>
  <si>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</si>
  <si>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</si>
  <si>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</si>
  <si>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</si>
  <si>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</si>
  <si>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</si>
  <si>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</si>
  <si>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</si>
  <si>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</si>
  <si>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</si>
  <si>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</si>
  <si>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</si>
  <si>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</si>
  <si>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</si>
  <si>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</si>
  <si>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</si>
  <si>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</si>
  <si>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</si>
  <si>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</si>
  <si>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</si>
  <si>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</si>
  <si>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</si>
  <si>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</si>
  <si>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</si>
  <si>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</si>
  <si>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</si>
  <si>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</si>
  <si>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</si>
  <si>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</si>
  <si>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</si>
  <si>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</si>
  <si>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</si>
  <si>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</si>
  <si>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</si>
  <si>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</si>
  <si>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</si>
  <si>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</si>
  <si>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</si>
  <si>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</si>
  <si>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</si>
  <si>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</si>
  <si>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</si>
  <si>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</si>
  <si>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</si>
  <si>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</si>
  <si>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</si>
  <si>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</si>
  <si>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</si>
  <si>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</si>
  <si>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</si>
  <si>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</si>
  <si>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</si>
  <si>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</si>
  <si>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</si>
  <si>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</si>
  <si>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</si>
  <si>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</si>
  <si>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</si>
  <si>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</si>
  <si>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</si>
  <si>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</si>
  <si>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</si>
  <si>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</si>
  <si>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</si>
  <si>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</si>
  <si>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</si>
  <si>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</si>
  <si>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</si>
  <si>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</si>
  <si>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</si>
  <si>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</si>
  <si>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</si>
  <si>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</si>
  <si>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</si>
  <si>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</si>
  <si>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</si>
  <si>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</si>
  <si>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</si>
  <si>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</si>
  <si>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</si>
  <si>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</si>
  <si>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</si>
  <si>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</si>
  <si>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</si>
  <si>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</si>
  <si>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</si>
  <si>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</si>
  <si>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</si>
  <si>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</si>
  <si>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</si>
  <si>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</si>
  <si>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</si>
  <si>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</si>
  <si>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</si>
  <si>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</si>
  <si>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</si>
  <si>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</si>
  <si>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</si>
  <si>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</si>
  <si>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</si>
  <si>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</si>
  <si>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</si>
  <si>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</si>
  <si>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</si>
  <si>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</si>
  <si>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</si>
  <si>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</si>
  <si>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</si>
  <si>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</si>
  <si>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</si>
  <si>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</si>
  <si>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</si>
  <si>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</si>
  <si>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</si>
  <si>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</si>
  <si>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</si>
  <si>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</si>
  <si>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</si>
  <si>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</si>
  <si>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</si>
  <si>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</si>
  <si>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</si>
  <si>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</si>
  <si>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</si>
  <si>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</si>
  <si>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</si>
  <si>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</si>
  <si>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</si>
  <si>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</si>
  <si>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</si>
  <si>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</si>
  <si>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</si>
  <si>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</si>
  <si>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</si>
  <si>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</si>
  <si>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</si>
  <si>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</si>
  <si>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</si>
  <si>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</si>
  <si>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</si>
  <si>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</si>
  <si>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</si>
  <si>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</si>
  <si>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</si>
  <si>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</si>
  <si>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</si>
  <si>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</si>
  <si>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</si>
  <si>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</si>
  <si>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</si>
  <si>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</si>
  <si>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</si>
  <si>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</si>
  <si>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</si>
  <si>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</si>
  <si>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</si>
  <si>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</si>
  <si>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</si>
  <si>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</si>
  <si>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</si>
  <si>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</si>
  <si>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</si>
  <si>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</si>
  <si>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</si>
  <si>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</si>
  <si>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</si>
  <si>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</si>
  <si>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</si>
  <si>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</si>
  <si>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</si>
  <si>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</si>
  <si>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</si>
  <si>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</si>
  <si>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</si>
  <si>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</si>
  <si>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</si>
  <si>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</si>
  <si>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</si>
  <si>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</si>
  <si>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</si>
  <si>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</si>
  <si>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</si>
  <si>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</si>
  <si>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</si>
  <si>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</si>
  <si>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</si>
  <si>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</si>
  <si>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</si>
  <si>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</si>
  <si>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</si>
  <si>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</si>
  <si>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</si>
  <si>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</si>
  <si>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</si>
  <si>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</si>
  <si>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</si>
  <si>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</si>
  <si>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</si>
  <si>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</si>
  <si>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</si>
  <si>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</si>
  <si>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</si>
  <si>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</si>
  <si>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</si>
  <si>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</si>
  <si>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</si>
  <si>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</si>
  <si>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</si>
  <si>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</si>
  <si>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</si>
  <si>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</si>
  <si>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</si>
  <si>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</si>
  <si>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</si>
  <si>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</si>
  <si>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</si>
  <si>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</si>
  <si>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</si>
  <si>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</si>
  <si>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</si>
  <si>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</si>
  <si>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</si>
  <si>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</si>
  <si>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</si>
  <si>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</si>
  <si>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</si>
  <si>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</si>
  <si>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</si>
  <si>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</si>
  <si>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</si>
  <si>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</si>
  <si>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</si>
  <si>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</si>
  <si>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</si>
  <si>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</si>
  <si>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</si>
  <si>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</si>
  <si>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</si>
  <si>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</si>
  <si>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</si>
  <si>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</si>
  <si>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</si>
  <si>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</si>
  <si>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</si>
  <si>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</si>
  <si>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</si>
  <si>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</si>
  <si>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</si>
  <si>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</si>
  <si>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</si>
  <si>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</si>
  <si>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</si>
  <si>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</si>
  <si>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</si>
  <si>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</si>
  <si>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</si>
  <si>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</si>
  <si>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</si>
  <si>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</si>
  <si>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</si>
  <si>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</si>
  <si>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</si>
  <si>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</si>
  <si>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</si>
  <si>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</si>
  <si>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</si>
  <si>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</si>
  <si>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</si>
  <si>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</si>
  <si>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</si>
  <si>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</si>
  <si>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</si>
  <si>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</si>
  <si>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</si>
  <si>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</si>
  <si>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</si>
  <si>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</si>
  <si>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</si>
  <si>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</si>
  <si>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</si>
  <si>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</si>
  <si>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</si>
  <si>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</si>
  <si>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</si>
  <si>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</si>
  <si>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</si>
  <si>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</si>
  <si>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</si>
  <si>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</si>
  <si>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</si>
  <si>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</si>
  <si>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</si>
  <si>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</si>
  <si>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</si>
  <si>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</si>
  <si>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</si>
  <si>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</si>
  <si>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</si>
  <si>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</si>
  <si>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</si>
  <si>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</si>
  <si>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</si>
  <si>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</si>
  <si>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</si>
  <si>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</si>
  <si>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</si>
  <si>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</si>
  <si>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</si>
  <si>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</si>
  <si>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</si>
  <si>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</si>
  <si>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</si>
  <si>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</si>
  <si>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</si>
  <si>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</si>
  <si>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</si>
  <si>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</si>
  <si>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</si>
  <si>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</si>
  <si>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</si>
  <si>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</si>
  <si>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</si>
  <si>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</si>
  <si>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</si>
  <si>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</si>
  <si>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</si>
  <si>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</si>
  <si>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</si>
  <si>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</si>
  <si>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</si>
  <si>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</si>
  <si>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</si>
  <si>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</si>
  <si>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</si>
  <si>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</si>
  <si>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</si>
  <si>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</si>
  <si>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</si>
  <si>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</si>
  <si>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</si>
  <si>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</si>
  <si>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</si>
  <si>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</si>
  <si>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</si>
  <si>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</si>
  <si>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</si>
  <si>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</si>
  <si>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</si>
  <si>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</si>
  <si>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</si>
  <si>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</si>
  <si>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</si>
  <si>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</si>
  <si>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</si>
  <si>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</si>
  <si>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</si>
  <si>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</si>
  <si>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</si>
  <si>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</si>
  <si>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</si>
  <si>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</si>
  <si>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</si>
  <si>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</si>
  <si>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</si>
  <si>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</si>
  <si>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</si>
  <si>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</si>
  <si>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</si>
  <si>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</si>
  <si>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</si>
  <si>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</si>
  <si>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</si>
  <si>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</si>
  <si>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</si>
  <si>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</si>
  <si>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</si>
  <si>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</si>
  <si>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</si>
  <si>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</si>
  <si>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</si>
  <si>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</si>
  <si>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</si>
  <si>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</si>
  <si>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</si>
  <si>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</si>
  <si>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</si>
  <si>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</si>
  <si>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</si>
  <si>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</si>
  <si>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</si>
  <si>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</si>
  <si>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</si>
  <si>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</si>
  <si>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</si>
  <si>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</si>
  <si>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</si>
  <si>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</si>
  <si>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</si>
  <si>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</si>
  <si>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</si>
  <si>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</si>
  <si>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</si>
  <si>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</si>
  <si>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</si>
  <si>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</si>
  <si>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</si>
  <si>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</si>
  <si>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</si>
  <si>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</si>
  <si>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</si>
  <si>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</si>
  <si>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</si>
  <si>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</si>
  <si>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</si>
  <si>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</si>
  <si>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</si>
  <si>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</si>
  <si>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</si>
  <si>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</si>
  <si>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</si>
  <si>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</si>
  <si>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</si>
  <si>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</si>
  <si>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</si>
  <si>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</si>
  <si>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</si>
  <si>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</si>
  <si>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</si>
  <si>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</si>
  <si>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</si>
  <si>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</si>
  <si>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</si>
  <si>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</si>
  <si>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</si>
  <si>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</si>
  <si>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</si>
  <si>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</si>
  <si>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</si>
  <si>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</si>
  <si>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</si>
  <si>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</si>
  <si>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</si>
  <si>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</si>
  <si>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</si>
  <si>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</si>
  <si>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</si>
  <si>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</si>
  <si>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</si>
  <si>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</si>
  <si>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</si>
  <si>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</si>
  <si>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</si>
  <si>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</si>
  <si>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</si>
  <si>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</si>
  <si>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</si>
  <si>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</si>
  <si>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</si>
  <si>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</si>
  <si>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</si>
  <si>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</si>
  <si>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</si>
  <si>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</si>
  <si>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</si>
  <si>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</si>
  <si>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</si>
  <si>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</si>
  <si>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</si>
  <si>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</si>
  <si>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</si>
  <si>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</si>
  <si>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</si>
  <si>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</si>
  <si>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</si>
  <si>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</si>
  <si>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</si>
  <si>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</si>
  <si>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</si>
  <si>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</si>
  <si>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</si>
  <si>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</si>
  <si>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</si>
  <si>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</si>
  <si>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</si>
  <si>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</si>
  <si>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</si>
  <si>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</si>
  <si>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</si>
  <si>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</si>
  <si>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</si>
  <si>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</si>
  <si>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</si>
  <si>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</si>
  <si>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</si>
  <si>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</si>
  <si>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</si>
  <si>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</si>
  <si>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</si>
  <si>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</si>
  <si>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</si>
  <si>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</si>
  <si>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</si>
  <si>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</si>
  <si>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</si>
  <si>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</si>
  <si>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</si>
  <si>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</si>
  <si>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</si>
  <si>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</si>
  <si>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</si>
  <si>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</si>
  <si>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</si>
  <si>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</si>
  <si>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</si>
  <si>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</si>
  <si>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</si>
  <si>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</si>
  <si>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</si>
  <si>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</si>
  <si>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</si>
  <si>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</si>
  <si>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</si>
  <si>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</si>
  <si>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</si>
  <si>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</si>
  <si>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</si>
  <si>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</si>
  <si>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</si>
  <si>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</si>
  <si>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</si>
  <si>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</si>
  <si>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</si>
  <si>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</si>
  <si>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</si>
  <si>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</si>
  <si>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</si>
  <si>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</si>
  <si>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</si>
  <si>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</si>
  <si>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</si>
  <si>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</si>
  <si>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</si>
  <si>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</si>
  <si>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</si>
  <si>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</si>
  <si>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</si>
  <si>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</si>
  <si>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</si>
  <si>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</si>
  <si>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</si>
  <si>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</si>
  <si>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</si>
  <si>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</si>
  <si>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</si>
  <si>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</si>
  <si>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</si>
  <si>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</si>
  <si>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</si>
  <si>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</si>
  <si>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</si>
  <si>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</si>
  <si>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</si>
  <si>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</si>
  <si>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</si>
  <si>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</si>
  <si>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</si>
  <si>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</si>
  <si>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</si>
  <si>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</si>
  <si>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</si>
  <si>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</si>
  <si>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</si>
  <si>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</si>
  <si>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</si>
  <si>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</si>
  <si>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</si>
  <si>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</si>
  <si>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</si>
  <si>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</si>
  <si>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</si>
  <si>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</si>
  <si>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</si>
  <si>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</si>
  <si>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</si>
  <si>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</si>
  <si>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</si>
  <si>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</si>
  <si>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</si>
  <si>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</si>
  <si>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</si>
  <si>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</si>
  <si>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</si>
  <si>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</si>
  <si>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</si>
  <si>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</si>
  <si>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</si>
  <si>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</si>
  <si>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</si>
  <si>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</si>
  <si>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</si>
  <si>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</si>
  <si>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</si>
  <si>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</si>
  <si>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</si>
  <si>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</si>
  <si>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</si>
  <si>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</si>
  <si>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</si>
  <si>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</si>
  <si>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</si>
  <si>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</si>
  <si>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</si>
  <si>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</si>
  <si>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</si>
  <si>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</si>
  <si>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</si>
  <si>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</si>
  <si>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</si>
  <si>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</si>
  <si>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</si>
  <si>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</si>
  <si>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</si>
  <si>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</si>
  <si>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</si>
  <si>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</si>
  <si>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</si>
  <si>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</si>
  <si>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</si>
  <si>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</si>
  <si>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</si>
  <si>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</si>
  <si>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</si>
  <si>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</si>
  <si>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</si>
  <si>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</si>
  <si>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</si>
  <si>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</si>
  <si>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</si>
  <si>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</si>
  <si>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</si>
  <si>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</si>
  <si>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</si>
  <si>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</si>
  <si>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</si>
  <si>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</si>
  <si>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</si>
  <si>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</si>
  <si>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</si>
  <si>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</si>
  <si>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</si>
  <si>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</si>
  <si>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</si>
  <si>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</si>
  <si>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</si>
  <si>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</si>
  <si>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</si>
  <si>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</si>
  <si>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</si>
  <si>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</si>
  <si>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</si>
  <si>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</si>
  <si>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</si>
  <si>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</si>
  <si>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</si>
  <si>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</si>
  <si>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</si>
  <si>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</si>
  <si>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</si>
  <si>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</si>
  <si>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</si>
  <si>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</si>
  <si>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</si>
  <si>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</si>
  <si>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</si>
  <si>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</si>
  <si>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</si>
  <si>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</si>
  <si>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</si>
  <si>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</si>
  <si>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</si>
  <si>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</si>
  <si>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</si>
  <si>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</si>
  <si>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</si>
  <si>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</si>
  <si>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</si>
  <si>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</si>
  <si>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</si>
  <si>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</si>
  <si>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</si>
  <si>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</si>
  <si>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</si>
  <si>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</si>
  <si>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</si>
  <si>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</si>
  <si>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</si>
  <si>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</si>
  <si>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</si>
  <si>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</si>
  <si>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</si>
  <si>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</si>
  <si>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</si>
  <si>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</si>
  <si>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</si>
  <si>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</si>
  <si>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</si>
  <si>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</si>
  <si>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</si>
  <si>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</si>
  <si>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</si>
  <si>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</si>
  <si>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</si>
  <si>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</si>
  <si>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</si>
  <si>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</si>
  <si>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</si>
  <si>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</si>
  <si>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</si>
  <si>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</si>
  <si>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</si>
  <si>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</si>
  <si>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</si>
  <si>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</si>
  <si>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</si>
  <si>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</si>
  <si>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</si>
  <si>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</si>
  <si>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</si>
  <si>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</si>
  <si>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</si>
  <si>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</si>
  <si>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</si>
  <si>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</si>
  <si>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</si>
  <si>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</si>
  <si>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</si>
  <si>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</si>
  <si>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</si>
  <si>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</si>
  <si>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</si>
  <si>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</si>
  <si>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</si>
  <si>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</si>
  <si>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</si>
  <si>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</si>
  <si>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</si>
  <si>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</si>
  <si>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</si>
  <si>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</si>
  <si>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</si>
  <si>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</si>
  <si>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</si>
  <si>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</si>
  <si>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</si>
  <si>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</si>
  <si>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</si>
  <si>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</si>
  <si>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</si>
  <si>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</si>
  <si>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</si>
  <si>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</si>
  <si>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</si>
  <si>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</si>
  <si>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</si>
  <si>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</si>
  <si>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</si>
  <si>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</si>
  <si>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</si>
  <si>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</si>
  <si>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</si>
  <si>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</si>
  <si>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</si>
  <si>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</si>
  <si>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</si>
  <si>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</si>
  <si>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</si>
  <si>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</si>
  <si>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</si>
  <si>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</si>
  <si>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</si>
  <si>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</si>
  <si>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</si>
  <si>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</si>
  <si>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</si>
  <si>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</si>
  <si>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</si>
  <si>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</si>
  <si>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</si>
  <si>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</si>
  <si>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</si>
  <si>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</si>
  <si>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</si>
  <si>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</si>
  <si>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</si>
  <si>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</si>
  <si>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</si>
  <si>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</si>
  <si>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</si>
  <si>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</si>
  <si>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</si>
  <si>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</si>
  <si>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</si>
  <si>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</si>
  <si>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</si>
  <si>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</si>
  <si>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</si>
  <si>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</si>
  <si>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</si>
  <si>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</si>
  <si>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</si>
  <si>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</si>
  <si>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</si>
  <si>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</si>
  <si>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</si>
  <si>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</si>
  <si>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</si>
  <si>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</si>
  <si>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</si>
  <si>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</si>
  <si>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</si>
  <si>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</si>
  <si>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</si>
  <si>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</si>
  <si>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</si>
  <si>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</si>
  <si>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</si>
  <si>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</si>
  <si>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</si>
  <si>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</si>
  <si>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</si>
  <si>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</si>
  <si>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</si>
  <si>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</si>
  <si>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</si>
  <si>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</si>
  <si>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</si>
  <si>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</si>
  <si>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</si>
  <si>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</si>
  <si>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</si>
  <si>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</si>
  <si>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</si>
  <si>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</si>
  <si>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</si>
  <si>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</si>
  <si>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</si>
  <si>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</si>
  <si>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</si>
  <si>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</si>
  <si>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</si>
  <si>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</si>
  <si>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</si>
  <si>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</si>
  <si>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</si>
  <si>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</si>
  <si>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</si>
  <si>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</si>
  <si>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</si>
  <si>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</si>
  <si>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</si>
  <si>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</si>
  <si>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</si>
  <si>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</si>
  <si>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</si>
  <si>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</si>
  <si>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</si>
  <si>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</si>
  <si>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</si>
  <si>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</si>
  <si>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</si>
  <si>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</si>
  <si>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</si>
  <si>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</si>
  <si>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</si>
  <si>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</si>
  <si>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</si>
  <si>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</si>
  <si>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</si>
  <si>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</si>
  <si>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</si>
  <si>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</si>
  <si>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</si>
  <si>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</si>
  <si>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</si>
  <si>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</si>
  <si>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</si>
  <si>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</si>
  <si>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</si>
  <si>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</si>
  <si>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</si>
  <si>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</si>
  <si>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</si>
  <si>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</si>
  <si>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</si>
  <si>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</si>
  <si>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</si>
  <si>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</si>
  <si>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</si>
  <si>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</si>
  <si>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</si>
  <si>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</si>
  <si>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</si>
  <si>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</si>
  <si>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</si>
  <si>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</si>
  <si>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</si>
  <si>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</si>
  <si>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</si>
  <si>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</si>
  <si>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</si>
  <si>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</si>
  <si>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</si>
  <si>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</si>
  <si>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</si>
  <si>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</si>
  <si>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</si>
  <si>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</si>
  <si>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</si>
  <si>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</si>
  <si>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</si>
  <si>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</si>
  <si>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</si>
  <si>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</si>
  <si>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</si>
  <si>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</si>
  <si>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</si>
  <si>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</si>
  <si>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</si>
  <si>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</si>
  <si>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</si>
  <si>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</si>
  <si>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</si>
  <si>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</si>
  <si>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</si>
  <si>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</si>
  <si>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</si>
  <si>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</si>
  <si>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</si>
  <si>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</si>
  <si>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</si>
  <si>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</si>
  <si>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</si>
  <si>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</si>
  <si>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</si>
  <si>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</si>
  <si>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</si>
  <si>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</si>
  <si>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</si>
  <si>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</si>
  <si>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</si>
  <si>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</si>
  <si>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</si>
  <si>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</si>
  <si>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</si>
  <si>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</si>
  <si>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</si>
  <si>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</si>
  <si>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</si>
  <si>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</si>
  <si>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</si>
  <si>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</si>
  <si>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</si>
  <si>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</si>
  <si>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</si>
  <si>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</si>
  <si>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</si>
  <si>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</si>
  <si>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</si>
  <si>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</si>
  <si>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</si>
  <si>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</si>
  <si>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</si>
  <si>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</si>
  <si>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</si>
  <si>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</si>
  <si>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</si>
  <si>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</si>
  <si>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</si>
  <si>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</si>
  <si>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</si>
  <si>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</si>
  <si>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</si>
  <si>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</si>
  <si>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</si>
  <si>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</si>
  <si>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</si>
  <si>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</si>
  <si>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</si>
  <si>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</si>
  <si>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</si>
  <si>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</si>
  <si>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</si>
  <si>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</si>
  <si>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</si>
  <si>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</si>
  <si>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</si>
  <si>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</si>
  <si>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</si>
  <si>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</si>
  <si>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</si>
  <si>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</si>
  <si>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</si>
  <si>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</si>
  <si>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</si>
  <si>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</si>
  <si>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</si>
  <si>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</si>
  <si>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</si>
  <si>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</si>
  <si>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</si>
  <si>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</si>
  <si>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</si>
  <si>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</si>
  <si>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</si>
  <si>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</si>
  <si>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</si>
  <si>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</si>
  <si>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</si>
  <si>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</si>
  <si>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</si>
  <si>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</si>
  <si>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</si>
  <si>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</si>
  <si>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</si>
  <si>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</si>
  <si>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</si>
  <si>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</si>
  <si>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</si>
  <si>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</si>
  <si>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</si>
  <si>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</si>
  <si>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</si>
  <si>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</si>
  <si>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</si>
  <si>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</si>
  <si>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</si>
  <si>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</si>
  <si>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</si>
  <si>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</si>
  <si>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</si>
  <si>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</si>
  <si>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</si>
  <si>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</si>
  <si>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</si>
  <si>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</si>
  <si>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</si>
  <si>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</si>
  <si>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</si>
  <si>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</si>
  <si>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</si>
  <si>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</si>
  <si>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</si>
  <si>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</si>
  <si>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</si>
  <si>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</si>
  <si>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</si>
  <si>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</si>
  <si>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</si>
  <si>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</si>
  <si>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</si>
  <si>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</si>
  <si>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</si>
  <si>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</si>
  <si>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</si>
  <si>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</si>
  <si>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</si>
  <si>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</si>
  <si>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</si>
  <si>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</si>
  <si>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</si>
  <si>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</si>
  <si>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</si>
  <si>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</si>
  <si>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</si>
  <si>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</si>
  <si>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</si>
  <si>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</si>
  <si>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</si>
  <si>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</si>
  <si>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</si>
  <si>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</si>
  <si>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</si>
  <si>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</si>
  <si>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</si>
  <si>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</si>
  <si>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</si>
  <si>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</si>
  <si>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</si>
  <si>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</si>
  <si>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</si>
  <si>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</si>
  <si>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</si>
  <si>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</si>
  <si>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</si>
  <si>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</si>
  <si>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</si>
  <si>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</si>
  <si>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</si>
  <si>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</si>
  <si>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</si>
  <si>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</si>
  <si>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</si>
  <si>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</si>
  <si>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</si>
  <si>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</si>
  <si>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</si>
  <si>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</si>
  <si>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</si>
  <si>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</si>
  <si>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</si>
  <si>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</si>
  <si>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</si>
  <si>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</si>
  <si>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</si>
  <si>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</si>
  <si>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</si>
  <si>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</si>
  <si>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</si>
  <si>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</si>
  <si>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</si>
  <si>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</si>
  <si>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</si>
  <si>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</si>
  <si>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</si>
  <si>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</si>
  <si>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</si>
  <si>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</si>
  <si>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</si>
  <si>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</si>
  <si>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</si>
  <si>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</si>
  <si>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</si>
  <si>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</si>
  <si>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</si>
  <si>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</si>
  <si>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</si>
  <si>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</si>
  <si>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</si>
  <si>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</si>
  <si>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</si>
  <si>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</si>
  <si>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</si>
  <si>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</si>
  <si>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</si>
  <si>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</si>
  <si>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</si>
  <si>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</si>
  <si>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</si>
  <si>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</si>
  <si>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</si>
  <si>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</si>
  <si>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</si>
  <si>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</si>
  <si>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</si>
  <si>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</si>
  <si>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</si>
  <si>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</si>
  <si>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</si>
  <si>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</si>
  <si>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</si>
  <si>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</si>
  <si>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</si>
  <si>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</si>
  <si>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</si>
  <si>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</si>
  <si>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</si>
  <si>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</si>
  <si>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</si>
  <si>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</si>
  <si>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</si>
  <si>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</si>
  <si>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</si>
  <si>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</si>
  <si>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</si>
  <si>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</si>
  <si>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</si>
  <si>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</si>
  <si>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</si>
  <si>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</si>
  <si>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</si>
  <si>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</si>
  <si>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</si>
  <si>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</si>
  <si>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</si>
  <si>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</si>
  <si>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</si>
  <si>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</si>
  <si>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</si>
  <si>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</si>
  <si>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</si>
  <si>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</si>
  <si>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</si>
  <si>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</si>
  <si>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</si>
  <si>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</si>
  <si>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</si>
  <si>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</si>
  <si>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</si>
  <si>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</si>
  <si>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</si>
  <si>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</si>
  <si>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</si>
  <si>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</si>
  <si>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</si>
  <si>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</si>
  <si>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</si>
  <si>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</si>
  <si>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</si>
  <si>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</si>
  <si>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</si>
  <si>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</si>
  <si>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</si>
  <si>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</si>
  <si>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</si>
  <si>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</si>
  <si>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</si>
  <si>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</si>
  <si>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</si>
  <si>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</si>
  <si>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</si>
  <si>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</si>
  <si>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</si>
  <si>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</si>
  <si>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</si>
  <si>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</si>
  <si>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</si>
  <si>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</si>
  <si>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</si>
  <si>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</si>
  <si>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</si>
  <si>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</si>
  <si>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</si>
  <si>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</si>
  <si>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</si>
  <si>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</si>
  <si>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</si>
  <si>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</si>
  <si>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</si>
  <si>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</si>
  <si>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</si>
  <si>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</si>
  <si>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</si>
  <si>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</si>
  <si>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</si>
  <si>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</si>
  <si>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</si>
  <si>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</si>
  <si>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</si>
  <si>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</si>
  <si>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</si>
  <si>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</si>
  <si>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</si>
  <si>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</si>
  <si>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</si>
  <si>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</si>
  <si>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</si>
  <si>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</si>
  <si>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</si>
  <si>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</si>
  <si>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</si>
  <si>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</si>
  <si>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</si>
  <si>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</si>
  <si>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</si>
  <si>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</si>
  <si>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</si>
  <si>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</si>
  <si>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</si>
  <si>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</si>
  <si>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</si>
  <si>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</si>
  <si>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</si>
  <si>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</si>
  <si>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</si>
  <si>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</si>
  <si>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</si>
  <si>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</si>
  <si>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</si>
  <si>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</si>
  <si>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</si>
  <si>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</si>
  <si>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</si>
  <si>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</si>
  <si>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</si>
  <si>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</si>
  <si>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</si>
  <si>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</si>
  <si>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</si>
  <si>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</si>
  <si>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</si>
  <si>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</si>
  <si>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</si>
  <si>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</si>
  <si>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</si>
  <si>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</si>
  <si>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</si>
  <si>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</si>
  <si>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</si>
  <si>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</si>
  <si>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</si>
  <si>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</si>
  <si>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</si>
  <si>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</si>
  <si>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</si>
  <si>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</si>
  <si>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</si>
  <si>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</si>
  <si>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</si>
  <si>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</si>
  <si>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</si>
  <si>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</si>
  <si>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</si>
  <si>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</si>
  <si>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</si>
  <si>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</si>
  <si>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</si>
  <si>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</si>
  <si>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</si>
  <si>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</si>
  <si>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</si>
  <si>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</si>
  <si>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</si>
  <si>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</si>
  <si>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</si>
  <si>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</si>
  <si>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</si>
  <si>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</si>
  <si>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</si>
  <si>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</si>
  <si>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</si>
  <si>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</si>
  <si>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</si>
  <si>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</si>
  <si>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</si>
  <si>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</si>
  <si>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</si>
  <si>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</si>
  <si>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</si>
  <si>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</si>
  <si>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</si>
  <si>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</si>
  <si>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</si>
  <si>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</si>
  <si>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</si>
  <si>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</si>
  <si>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</si>
  <si>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</si>
  <si>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</si>
  <si>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</si>
  <si>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</si>
  <si>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</si>
  <si>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</si>
  <si>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</si>
  <si>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</si>
  <si>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</si>
  <si>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</si>
  <si>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</si>
  <si>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</si>
  <si>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</si>
  <si>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</si>
  <si>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</si>
  <si>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</si>
  <si>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</si>
  <si>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</si>
  <si>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</si>
  <si>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</si>
  <si>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</si>
  <si>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</si>
  <si>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</si>
  <si>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</si>
  <si>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</si>
  <si>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</si>
  <si>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</si>
  <si>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</si>
  <si>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</si>
  <si>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</si>
  <si>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</si>
  <si>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</si>
  <si>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</si>
  <si>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</si>
  <si>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</si>
  <si>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</si>
  <si>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</si>
  <si>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</si>
  <si>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</si>
  <si>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</si>
  <si>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</si>
  <si>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</si>
  <si>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</si>
  <si>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</si>
  <si>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</si>
  <si>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</si>
  <si>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</si>
  <si>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</si>
  <si>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</si>
  <si>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</si>
  <si>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</si>
  <si>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</si>
  <si>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</si>
  <si>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</si>
  <si>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</si>
  <si>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</si>
  <si>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</si>
  <si>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</si>
  <si>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</si>
  <si>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</si>
  <si>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</si>
  <si>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</si>
  <si>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</si>
  <si>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</si>
  <si>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</si>
  <si>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</si>
  <si>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</si>
  <si>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</si>
  <si>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</si>
  <si>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</si>
  <si>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</si>
  <si>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</si>
  <si>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</si>
  <si>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</si>
  <si>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</si>
  <si>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</si>
  <si>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</si>
  <si>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</si>
  <si>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</si>
  <si>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</si>
  <si>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</si>
  <si>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</si>
  <si>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</si>
  <si>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</si>
  <si>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</si>
  <si>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</si>
  <si>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</si>
  <si>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</si>
  <si>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</si>
  <si>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</si>
  <si>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</si>
  <si>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</si>
  <si>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</si>
  <si>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</si>
  <si>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</si>
  <si>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</si>
  <si>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</si>
  <si>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</si>
  <si>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</si>
  <si>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</si>
  <si>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</si>
  <si>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</si>
  <si>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</si>
  <si>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</si>
  <si>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</si>
  <si>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</si>
  <si>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</si>
  <si>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</si>
  <si>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</si>
  <si>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</si>
  <si>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</si>
  <si>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</si>
  <si>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</si>
  <si>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</si>
  <si>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</si>
  <si>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</si>
  <si>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</si>
  <si>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</si>
  <si>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</si>
  <si>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</si>
  <si>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</si>
  <si>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</si>
  <si>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</si>
  <si>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</si>
  <si>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</si>
  <si>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</si>
  <si>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</si>
  <si>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</si>
  <si>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</si>
  <si>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</si>
  <si>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</si>
  <si>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</si>
  <si>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</si>
  <si>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</si>
  <si>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</si>
  <si>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</si>
  <si>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</si>
  <si>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</si>
  <si>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</si>
  <si>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</si>
  <si>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</si>
  <si>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</si>
  <si>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</si>
  <si>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</si>
  <si>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</si>
  <si>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</si>
  <si>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</si>
  <si>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</si>
  <si>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</si>
  <si>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</si>
  <si>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</si>
  <si>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</si>
  <si>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</si>
  <si>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</si>
  <si>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</si>
  <si>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</si>
  <si>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</si>
  <si>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</si>
  <si>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</si>
  <si>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</si>
  <si>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</si>
  <si>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</si>
  <si>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</si>
  <si>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</si>
  <si>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</si>
  <si>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</si>
  <si>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</si>
  <si>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</si>
  <si>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</si>
  <si>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</si>
  <si>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</si>
  <si>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</si>
  <si>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</si>
  <si>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</si>
  <si>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</si>
  <si>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</si>
  <si>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</si>
  <si>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</si>
  <si>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</si>
  <si>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</si>
  <si>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</si>
  <si>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</si>
  <si>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</si>
  <si>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</si>
  <si>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</si>
  <si>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</si>
  <si>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</si>
  <si>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</si>
  <si>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</si>
  <si>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</si>
  <si>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</si>
  <si>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</si>
  <si>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</si>
  <si>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</si>
  <si>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</si>
  <si>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</si>
  <si>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</si>
  <si>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</si>
  <si>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</si>
  <si>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</si>
  <si>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</si>
  <si>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</si>
  <si>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</si>
  <si>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</si>
  <si>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</si>
  <si>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</si>
  <si>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</si>
  <si>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</si>
  <si>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</si>
  <si>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</si>
  <si>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</si>
  <si>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</si>
  <si>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</si>
  <si>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</si>
  <si>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</si>
  <si>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</si>
  <si>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</si>
  <si>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</si>
  <si>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</si>
  <si>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</si>
  <si>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</si>
  <si>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</si>
  <si>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</si>
  <si>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</si>
  <si>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</si>
  <si>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</si>
  <si>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</si>
  <si>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</si>
  <si>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</si>
  <si>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</si>
  <si>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</si>
  <si>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</si>
  <si>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</si>
  <si>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</si>
  <si>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</si>
  <si>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</si>
  <si>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</si>
  <si>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</si>
  <si>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</si>
  <si>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</si>
  <si>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</si>
  <si>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</si>
  <si>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</si>
  <si>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</si>
  <si>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</si>
  <si>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</si>
  <si>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</si>
  <si>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</si>
  <si>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</si>
  <si>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</si>
  <si>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</si>
  <si>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</si>
  <si>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</si>
  <si>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</si>
  <si>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</si>
  <si>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</si>
  <si>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</si>
  <si>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</si>
  <si>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</si>
  <si>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</si>
  <si>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</si>
  <si>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</si>
  <si>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</si>
  <si>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</si>
  <si>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</si>
  <si>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</si>
  <si>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</si>
  <si>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</si>
  <si>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</si>
  <si>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</si>
  <si>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</si>
  <si>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</si>
  <si>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</si>
  <si>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</si>
  <si>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</si>
  <si>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</si>
  <si>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</si>
  <si>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</si>
  <si>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</si>
  <si>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</si>
  <si>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</si>
  <si>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</si>
  <si>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</si>
  <si>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</si>
  <si>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</si>
  <si>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</si>
  <si>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</si>
  <si>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</si>
  <si>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</si>
  <si>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</si>
  <si>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</si>
  <si>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</si>
  <si>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</si>
  <si>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</si>
  <si>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</si>
  <si>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</si>
  <si>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</si>
  <si>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</si>
  <si>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</si>
  <si>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</si>
  <si>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</si>
  <si>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</si>
  <si>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</si>
  <si>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</si>
  <si>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</si>
  <si>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</si>
  <si>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</si>
  <si>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</si>
  <si>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</si>
  <si>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</si>
  <si>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</si>
  <si>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</si>
  <si>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</si>
  <si>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</si>
  <si>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</si>
  <si>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</si>
  <si>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</si>
  <si>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</si>
  <si>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</si>
  <si>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</si>
  <si>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</si>
  <si>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</si>
  <si>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</si>
  <si>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</si>
  <si>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</si>
  <si>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</si>
  <si>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</si>
  <si>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</si>
  <si>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</si>
  <si>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</si>
  <si>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</si>
  <si>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</si>
  <si>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</si>
  <si>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</si>
  <si>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</si>
  <si>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</si>
  <si>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</si>
  <si>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</si>
  <si>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</si>
  <si>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</si>
  <si>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</si>
  <si>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</si>
  <si>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</si>
  <si>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</si>
  <si>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</si>
  <si>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</si>
  <si>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</si>
  <si>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</si>
  <si>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</si>
  <si>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</si>
  <si>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</si>
  <si>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</si>
  <si>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</si>
  <si>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</si>
  <si>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</si>
  <si>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</si>
  <si>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</si>
  <si>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</si>
  <si>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</si>
  <si>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</si>
  <si>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</si>
  <si>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</si>
  <si>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</si>
  <si>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</si>
  <si>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</si>
  <si>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</si>
  <si>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</si>
  <si>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</si>
  <si>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</si>
  <si>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</si>
  <si>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</si>
  <si>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</si>
  <si>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</si>
  <si>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</si>
  <si>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</si>
  <si>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</si>
  <si>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</si>
  <si>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</si>
  <si>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</si>
  <si>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</si>
  <si>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</si>
  <si>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</si>
  <si>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</si>
  <si>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</si>
  <si>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</si>
  <si>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</si>
  <si>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</si>
  <si>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</si>
  <si>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</si>
  <si>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</si>
  <si>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</si>
  <si>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</si>
  <si>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</si>
  <si>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</si>
  <si>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</si>
  <si>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</si>
  <si>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</si>
  <si>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</si>
  <si>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</si>
  <si>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</si>
  <si>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</si>
  <si>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</si>
  <si>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</si>
  <si>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</si>
  <si>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</si>
  <si>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</si>
  <si>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</si>
  <si>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</si>
  <si>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</si>
  <si>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</si>
  <si>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</si>
  <si>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</si>
  <si>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</si>
  <si>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</si>
  <si>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</si>
  <si>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</si>
  <si>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</si>
  <si>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</si>
  <si>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</si>
  <si>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</si>
  <si>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</si>
  <si>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</si>
  <si>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</si>
  <si>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</si>
  <si>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</si>
  <si>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</si>
  <si>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</si>
  <si>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</si>
  <si>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</si>
  <si>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</si>
  <si>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</si>
  <si>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</si>
  <si>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</si>
  <si>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</si>
  <si>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</si>
  <si>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</si>
  <si>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</si>
  <si>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</si>
  <si>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</si>
  <si>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</si>
  <si>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</si>
  <si>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</si>
  <si>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</si>
  <si>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</si>
  <si>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</si>
  <si>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</si>
  <si>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</si>
  <si>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</si>
  <si>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</si>
  <si>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</si>
  <si>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</si>
  <si>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</si>
  <si>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</si>
  <si>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</si>
  <si>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</si>
  <si>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</si>
  <si>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</si>
  <si>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</si>
  <si>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</si>
  <si>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</si>
  <si>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</si>
  <si>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</si>
  <si>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</si>
  <si>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</si>
  <si>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</si>
  <si>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</si>
  <si>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</si>
  <si>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</si>
  <si>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</si>
  <si>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</si>
  <si>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</si>
  <si>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</si>
  <si>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</si>
  <si>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</si>
  <si>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</si>
  <si>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</si>
  <si>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</si>
  <si>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</si>
  <si>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</si>
  <si>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</si>
  <si>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</si>
  <si>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</si>
  <si>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</si>
  <si>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</si>
  <si>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</si>
  <si>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</si>
  <si>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</si>
  <si>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</si>
  <si>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</si>
  <si>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</si>
  <si>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</si>
  <si>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</si>
  <si>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</si>
  <si>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</si>
  <si>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</si>
  <si>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</si>
  <si>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</si>
  <si>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</si>
  <si>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</si>
  <si>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</si>
  <si>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</si>
  <si>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</si>
  <si>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</si>
  <si>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</si>
  <si>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</si>
  <si>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</si>
  <si>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</si>
  <si>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</si>
  <si>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</si>
  <si>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</si>
  <si>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</si>
  <si>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</si>
  <si>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</si>
  <si>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</si>
  <si>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</si>
  <si>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</si>
  <si>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</si>
  <si>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</si>
  <si>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</si>
  <si>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</si>
  <si>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</si>
  <si>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</si>
  <si>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</si>
  <si>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</si>
  <si>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</si>
  <si>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</si>
  <si>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</si>
  <si>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</si>
  <si>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</si>
  <si>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</si>
  <si>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</si>
  <si>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</si>
  <si>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</si>
  <si>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</si>
  <si>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</si>
  <si>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</si>
  <si>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</si>
  <si>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</si>
  <si>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</si>
  <si>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</si>
  <si>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</si>
  <si>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</si>
  <si>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</si>
  <si>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</si>
  <si>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</si>
  <si>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</si>
  <si>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</si>
  <si>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</si>
  <si>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</si>
  <si>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</si>
  <si>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</si>
  <si>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</si>
  <si>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</si>
  <si>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</si>
  <si>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</si>
  <si>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</si>
  <si>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</si>
  <si>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</si>
  <si>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</si>
  <si>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</si>
  <si>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</si>
  <si>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</si>
  <si>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</si>
  <si>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</si>
  <si>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</si>
  <si>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</si>
  <si>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</si>
  <si>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</si>
  <si>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</si>
  <si>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</si>
  <si>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</si>
  <si>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</si>
  <si>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</si>
  <si>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</si>
  <si>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</si>
  <si>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</si>
  <si>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</si>
  <si>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</si>
  <si>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</si>
  <si>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</si>
  <si>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</si>
  <si>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</si>
  <si>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</si>
  <si>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</si>
  <si>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</si>
  <si>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</si>
  <si>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</si>
  <si>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</si>
  <si>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</si>
  <si>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</si>
  <si>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</si>
  <si>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</si>
  <si>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</si>
  <si>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</si>
  <si>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</si>
  <si>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</si>
  <si>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</si>
  <si>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</si>
  <si>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</si>
  <si>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</si>
  <si>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</si>
  <si>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</si>
  <si>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</si>
  <si>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</si>
  <si>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</si>
  <si>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</si>
  <si>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</si>
  <si>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</si>
  <si>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</si>
  <si>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</si>
  <si>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</si>
  <si>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</si>
  <si>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</si>
  <si>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</si>
  <si>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</si>
  <si>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</si>
  <si>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</si>
  <si>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</si>
  <si>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</si>
  <si>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</si>
  <si>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</si>
  <si>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</si>
  <si>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</si>
  <si>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</si>
  <si>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</si>
  <si>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</si>
  <si>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</si>
  <si>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</si>
  <si>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</si>
  <si>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</si>
  <si>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</si>
  <si>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</si>
  <si>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</si>
  <si>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</si>
  <si>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</si>
  <si>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</si>
  <si>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</si>
  <si>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</si>
  <si>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</si>
  <si>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</si>
  <si>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</si>
  <si>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</si>
  <si>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</si>
  <si>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</si>
  <si>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</si>
  <si>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</si>
  <si>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</si>
  <si>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</si>
  <si>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</si>
  <si>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</si>
  <si>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</si>
  <si>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</si>
  <si>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</si>
  <si>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</si>
  <si>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</si>
  <si>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</si>
  <si>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</si>
  <si>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</si>
  <si>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</si>
  <si>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</si>
  <si>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</si>
  <si>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</si>
  <si>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</si>
  <si>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</si>
  <si>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</si>
  <si>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</si>
  <si>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</si>
  <si>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</si>
  <si>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</si>
  <si>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</si>
  <si>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</si>
  <si>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</si>
  <si>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</si>
  <si>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</si>
  <si>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</si>
  <si>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</si>
  <si>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</si>
  <si>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</si>
  <si>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</si>
  <si>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</si>
  <si>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</si>
  <si>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</si>
  <si>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</si>
  <si>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</si>
  <si>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</si>
  <si>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</si>
  <si>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</si>
  <si>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</si>
  <si>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</si>
  <si>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</si>
  <si>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</si>
  <si>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</si>
  <si>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</si>
  <si>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</si>
  <si>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</si>
  <si>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</si>
  <si>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</si>
  <si>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</si>
  <si>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</si>
  <si>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</si>
  <si>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</si>
  <si>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</si>
  <si>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</si>
  <si>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</si>
  <si>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</si>
  <si>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</si>
  <si>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</si>
  <si>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</si>
  <si>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</si>
  <si>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</si>
  <si>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</si>
  <si>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</si>
  <si>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</si>
  <si>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</si>
  <si>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</si>
  <si>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</si>
  <si>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</si>
  <si>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</si>
  <si>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</si>
  <si>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</si>
  <si>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</si>
  <si>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</si>
  <si>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</si>
  <si>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</si>
  <si>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</si>
  <si>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</si>
  <si>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</si>
  <si>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</si>
  <si>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</si>
  <si>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</si>
  <si>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</si>
  <si>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</si>
  <si>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</si>
  <si>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</si>
  <si>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</si>
  <si>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</si>
  <si>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</si>
  <si>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</si>
  <si>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</si>
  <si>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</si>
  <si>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</si>
  <si>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</si>
  <si>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</si>
  <si>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</si>
  <si>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</si>
  <si>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</si>
  <si>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</si>
  <si>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</si>
  <si>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</si>
  <si>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</si>
  <si>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</si>
  <si>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</si>
  <si>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</si>
  <si>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</si>
  <si>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</si>
  <si>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</si>
  <si>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</si>
  <si>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</si>
  <si>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</si>
  <si>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</si>
  <si>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</si>
  <si>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</si>
  <si>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</si>
  <si>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</si>
  <si>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</si>
  <si>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</si>
  <si>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</si>
  <si>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</si>
  <si>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</si>
  <si>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</si>
  <si>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</si>
  <si>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</si>
  <si>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</si>
  <si>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</si>
  <si>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</si>
  <si>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</si>
  <si>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</si>
  <si>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</si>
  <si>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</si>
  <si>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</si>
  <si>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</si>
  <si>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</si>
  <si>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</si>
  <si>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</si>
  <si>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</si>
  <si>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</si>
  <si>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</si>
  <si>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</si>
  <si>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</si>
  <si>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</si>
  <si>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</si>
  <si>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</si>
  <si>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</si>
  <si>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</si>
  <si>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</si>
  <si>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</si>
  <si>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</si>
  <si>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みもざかぶしきかいしゃ</t>
  </si>
  <si>
    <t>ミモザ株式会社</t>
  </si>
  <si>
    <t>１　有</t>
  </si>
  <si>
    <t>7010701015090</t>
  </si>
  <si>
    <t>東京都品川区南品川二丁目2番5号</t>
  </si>
  <si>
    <t>03</t>
  </si>
  <si>
    <t>5796</t>
  </si>
  <si>
    <t>0630</t>
  </si>
  <si>
    <t>0631</t>
  </si>
  <si>
    <t>mimoza</t>
  </si>
  <si>
    <t>mimoza-care.jp</t>
  </si>
  <si>
    <t>https://</t>
  </si>
  <si>
    <t>mimoza-care.com</t>
  </si>
  <si>
    <t>松本　考二</t>
  </si>
  <si>
    <t>代表取締役</t>
  </si>
  <si>
    <t>みもざよこはまもみじえん</t>
  </si>
  <si>
    <t>ミモザ横濱紅葉苑</t>
  </si>
  <si>
    <t>神奈川県横浜市戸塚区原宿二丁目1番13号</t>
  </si>
  <si>
    <t>戸塚</t>
  </si>
  <si>
    <t>藤沢駅行バスに乗車15分、「原宿」バス停下車、徒歩2分</t>
  </si>
  <si>
    <t>045</t>
  </si>
  <si>
    <t>858</t>
  </si>
  <si>
    <t>3630</t>
  </si>
  <si>
    <t>3632</t>
  </si>
  <si>
    <t>y-momijien</t>
  </si>
  <si>
    <t>１　介護付（一般型特定施設入居者生活介護を提供する場合）</t>
  </si>
  <si>
    <t>1471003028</t>
  </si>
  <si>
    <t>横浜市</t>
  </si>
  <si>
    <t>１　耐火建築物</t>
  </si>
  <si>
    <t>２　鉄骨造</t>
  </si>
  <si>
    <t>２　事業者が賃借する建物</t>
  </si>
  <si>
    <t>１　普通貸借</t>
  </si>
  <si>
    <t>２　なし</t>
  </si>
  <si>
    <t>１　あり</t>
  </si>
  <si>
    <t>１　全室個室（縁故者個室含む）</t>
  </si>
  <si>
    <t>２　無</t>
  </si>
  <si>
    <t>３　介護居室個室</t>
  </si>
  <si>
    <t>２　あり（ストレッチャー対応）</t>
  </si>
  <si>
    <t>１　全ての居室あり</t>
  </si>
  <si>
    <t>１　全ての便所あり</t>
  </si>
  <si>
    <t>１　全ての浴室あり</t>
  </si>
  <si>
    <t>１　自ら実施</t>
  </si>
  <si>
    <t>２　委託</t>
  </si>
  <si>
    <t>○</t>
  </si>
  <si>
    <t>特定医療法人社団鵬友会　新中川病院</t>
  </si>
  <si>
    <t>神奈川県横浜市泉区池の谷3901番地</t>
  </si>
  <si>
    <t>内科、精神科、整形外科、リハビリテーション科、皮膚科、泌尿器科、胃腸内科、循環器内科</t>
  </si>
  <si>
    <t>同上</t>
  </si>
  <si>
    <t>緊急時受け入れ、往診(夜間往診)</t>
  </si>
  <si>
    <t>湘南第一病院</t>
  </si>
  <si>
    <t>神奈川県藤沢市湘南台1-19-7</t>
  </si>
  <si>
    <t>内科、消化器科、循環器科、リウマチ科、整形外科、皮膚科、リハビリテーション科</t>
  </si>
  <si>
    <t>医療法人横浜博萌会　西横浜国際総合病院</t>
  </si>
  <si>
    <t>緊急時受け入れ</t>
  </si>
  <si>
    <t>医療法人桜樹会　さくらぎ逗子歯科</t>
  </si>
  <si>
    <t>神奈川県逗子市逗子二丁目10番8号NFCビル2階</t>
  </si>
  <si>
    <t>訪問歯科診療</t>
  </si>
  <si>
    <t>医療法人水永会eモール歯科</t>
  </si>
  <si>
    <t>神奈川県横浜市瀬谷区二ツ橋309-1</t>
  </si>
  <si>
    <t>別の居室に移る場合</t>
  </si>
  <si>
    <t>心身の変化に伴い、介護の緊急対応及びスタッフの見守りが必要と医師が判断した場合、入居者の同意を得てその対応がスムーズに行える居室フロアへ住み替えていただく場合があります(追加費用はありません。)。</t>
  </si>
  <si>
    <t>一定の観察期間を設け、医師の意見を聞いた上で、入居者本人及び身元引受人の同意をいただいた後に、居室を変更していただくことがあります。なお、利用権の対象個室は、当初の居室から住み替え後の居室に変更となります。</t>
  </si>
  <si>
    <t>居室利用権は、当初の居室から住み替え後の居室に変更となります。</t>
  </si>
  <si>
    <t>概ね65歳以上で、共同生活を営むことに支障のなく、自傷他害のおそれがなく、常時医療行為の必要のない方が対象となります。前払金ありのプランは80歳以上の方の限定となります。</t>
  </si>
  <si>
    <t>入居者が死亡した場合や少なくとも30日前に契約解除の申し入れがあった場合に契約は解除されます。また特定の事由が生じ契約継続が困難になった場合に事業者から契約解除を行います。特定の事由については入居契約書をご確認ください。</t>
  </si>
  <si>
    <t>入居契約書によります。代表的な解約事由としましては、正当な理由なく利用料を3か月以上遅滞した場合や常時高度な医療行為が必要となった場合などがあります。</t>
  </si>
  <si>
    <t>1泊2日　11,000円(税込)
介護保険適用外
期間は13泊14日を上限とします。</t>
  </si>
  <si>
    <t>ｂ　２：１以上</t>
  </si>
  <si>
    <t>１　利用権方式</t>
  </si>
  <si>
    <t>４　選択方式</t>
  </si>
  <si>
    <t>３　不在期間が○日以上の場合に限り、日割り計算で減額</t>
  </si>
  <si>
    <t>地域の自治体が発表する消費者物価指数及び人件費等を勘案します。</t>
  </si>
  <si>
    <t>運営懇談会を開き、入居者及び身元引受人の同意を得たうえで改定します。</t>
  </si>
  <si>
    <t>要介護1</t>
  </si>
  <si>
    <t>実費負担</t>
  </si>
  <si>
    <t>要介護5</t>
  </si>
  <si>
    <t>近隣相場等を勘案して算出</t>
  </si>
  <si>
    <t>月額30,750円(内、消費税750円)
内訳①22,500円(非課税)：共用部分の維持管理費
　　②8,250円(内、消費税750円)：事務管理の人件費等</t>
  </si>
  <si>
    <t>各食の喫食実績に応じた料金となります(ただし欠食した場合でも一定額のお支払いをお願いしております。)。
例えば、1日3食30日間喫食した場合の食費は55,890円(税込)となります。</t>
  </si>
  <si>
    <t>居室内電気使用量実費</t>
  </si>
  <si>
    <t>　要介護度別の基本報酬に各種加算を加えた金額の1割、2割又は3割の金額を自己負担していただきます。
　(利用料金のプラン【代表的なプランを2例】)の特定施設入居者生活介護の費用は、基本報酬のみ、30日分、自己負担割合が1割の場合の金額を記載しております。この点をご留意ください。</t>
  </si>
  <si>
    <t>返還金＝前払金ー1日当たりの施設の利用料×入居日の翌日から退去日までの実日数</t>
  </si>
  <si>
    <t>返還金＝前払金÷入居日の翌日から償却期間満了日までの実日数×契約終了日から想定居住期間満了日までの日数</t>
  </si>
  <si>
    <t>１　全国有料老人ホーム協会</t>
  </si>
  <si>
    <t>定休日はありません。</t>
  </si>
  <si>
    <t>ミモザ株式会社　本社お客様相談室</t>
  </si>
  <si>
    <t>6712</t>
  </si>
  <si>
    <t>8110</t>
  </si>
  <si>
    <t>土曜、日曜、年末年始が定休日です。これらに該当しない祝日は対応しております。</t>
  </si>
  <si>
    <t>神奈川県国民健康保険団体連合会</t>
  </si>
  <si>
    <t>329</t>
  </si>
  <si>
    <t>3447</t>
  </si>
  <si>
    <t>土曜、日曜、祝日、年末年始</t>
  </si>
  <si>
    <t>横浜市健康福祉局高齢健康福祉部高齢施設課</t>
  </si>
  <si>
    <t>671</t>
  </si>
  <si>
    <t>4117</t>
  </si>
  <si>
    <t>あいおいニッセイ同和損保株式会社　介護保険・社会福祉事業総合保険</t>
  </si>
  <si>
    <t>直ちに必要な措置を講じ、速やかに入居者の家族、身元引受人及び行政の関係部署等に連絡を行います</t>
  </si>
  <si>
    <t>２　入居希望者に交付</t>
  </si>
  <si>
    <t>１　入居希望者に公開</t>
  </si>
  <si>
    <t>ミモザヘルパーステーション藤沢</t>
  </si>
  <si>
    <t>藤沢市円行1-9-13</t>
  </si>
  <si>
    <t>ミモザ訪問看護白寿庵永田東</t>
  </si>
  <si>
    <t>横浜市南区永田東二丁目23番50号</t>
  </si>
  <si>
    <t>ミモザ藤沢杏苑ロワール</t>
  </si>
  <si>
    <t>藤沢市柄沢二丁目39番地の4</t>
  </si>
  <si>
    <t>ミモザ藤沢</t>
  </si>
  <si>
    <t>藤沢市並木台1-14-6</t>
  </si>
  <si>
    <t>ミモザ白寿庵湘南台</t>
  </si>
  <si>
    <t>藤沢市円行774-1</t>
  </si>
  <si>
    <t>ミモザ湘南台</t>
  </si>
  <si>
    <t>ミモザ湘南台新館</t>
  </si>
  <si>
    <t>ミモザ川崎たちばな</t>
  </si>
  <si>
    <t>川崎市高津区子母口999</t>
  </si>
  <si>
    <t>ミモザ居宅介護支援藤沢</t>
  </si>
  <si>
    <t>藤沢市湘南台3-25-22アメニティ湘南台101</t>
  </si>
  <si>
    <t>藤沢市円行1-19-3</t>
  </si>
  <si>
    <t>ミモザ寒川</t>
  </si>
  <si>
    <t>高座郡寒川町倉見365</t>
  </si>
  <si>
    <t>550円/回</t>
  </si>
  <si>
    <t>週3回目以降の浴室使用料</t>
  </si>
  <si>
    <t>770円/30分</t>
  </si>
  <si>
    <t>特別清掃の場合</t>
  </si>
  <si>
    <t>週2回以上の場合。リネンをレンタルする方は別途利用者負担あり。</t>
  </si>
  <si>
    <t>220円/回</t>
  </si>
  <si>
    <t>希望される方</t>
  </si>
  <si>
    <t>2,200円
/時間・人</t>
  </si>
  <si>
    <t>週2回以上の場合</t>
  </si>
  <si>
    <t>年2回受診(利用者負担)の機会を提供</t>
  </si>
  <si>
    <t>希望される場合。
別途交通費実費。</t>
  </si>
  <si>
    <t>山﨑　玲子</t>
    <rPh sb="0" eb="2">
      <t>ヤマザキ</t>
    </rPh>
    <rPh sb="3" eb="5">
      <t>レイコ</t>
    </rPh>
    <phoneticPr fontId="1"/>
  </si>
  <si>
    <t>緊急時受け入れ</t>
    <phoneticPr fontId="1"/>
  </si>
  <si>
    <t>神奈川県横浜市戸塚区汲沢町56番地</t>
    <phoneticPr fontId="1"/>
  </si>
  <si>
    <t>外科、消化器科、乳腺・甲状腺外科、整形外科、神経内科、内科、脳神経外科、精神神経科、耳鼻科、咽喉科、泌尿器科、眼科</t>
    <phoneticPr fontId="1"/>
  </si>
  <si>
    <t>初任者研修</t>
    <rPh sb="0" eb="3">
      <t>ショニンシャ</t>
    </rPh>
    <rPh sb="3" eb="5">
      <t>ケンシュウ</t>
    </rPh>
    <phoneticPr fontId="1"/>
  </si>
  <si>
    <t>自宅介護への移行
他施設入居希望</t>
    <rPh sb="0" eb="2">
      <t>ジタク</t>
    </rPh>
    <rPh sb="2" eb="4">
      <t>カイゴ</t>
    </rPh>
    <rPh sb="6" eb="8">
      <t>イコウ</t>
    </rPh>
    <rPh sb="9" eb="12">
      <t>タシセツ</t>
    </rPh>
    <rPh sb="12" eb="14">
      <t>ニュウキョ</t>
    </rPh>
    <rPh sb="14" eb="16">
      <t>キボウ</t>
    </rPh>
    <phoneticPr fontId="1"/>
  </si>
  <si>
    <t>1.今日の平和繁栄の基礎を築いて下さった高齢者の皆様を、私たちは尊敬と感謝の念を持ってお迎え致します。
2.いま介護を必要とされている高齢者に、施設と介護サービスを提供し、人生の一番大事な晩年の時間を、豊かで安らかにお過ごしいただける環境を提供致します。
3.加齢に伴い生じる心身の変化に起因する疾病等により要介護の認定を受けた利用者に対して、食事、入浴、排泄等の介護、その他日常生活上の世話等について、ご本人の尊厳とご家族の意思を尊重した丁寧で温かい介護、世話等を提供します。また、その有する能力に応じ自立した日常生活を営む事ができる様、｢介護サービス｣の提供を通じ支援致します。</t>
    <rPh sb="40" eb="41">
      <t>モ</t>
    </rPh>
    <phoneticPr fontId="1"/>
  </si>
  <si>
    <t>1.温かい家庭的な介護のご提供を第一に考えています。
2.安心と、自由にのびのびと過ごせる暮らしを提供致します。</t>
    <rPh sb="2" eb="3">
      <t>アタタ</t>
    </rPh>
    <rPh sb="51" eb="52">
      <t>イタ</t>
    </rPh>
    <phoneticPr fontId="1"/>
  </si>
  <si>
    <t>18～19.2</t>
    <phoneticPr fontId="1"/>
  </si>
  <si>
    <t>公益社団法人　全国有料老人ホーム協会</t>
    <rPh sb="0" eb="2">
      <t>コウエキ</t>
    </rPh>
    <rPh sb="2" eb="4">
      <t>シャダン</t>
    </rPh>
    <rPh sb="4" eb="6">
      <t>ホウジン</t>
    </rPh>
    <rPh sb="7" eb="9">
      <t>ゼンコク</t>
    </rPh>
    <rPh sb="9" eb="11">
      <t>ユウリョウ</t>
    </rPh>
    <rPh sb="11" eb="13">
      <t>ロウジン</t>
    </rPh>
    <rPh sb="16" eb="18">
      <t>キョウカイ</t>
    </rPh>
    <phoneticPr fontId="1"/>
  </si>
  <si>
    <t>03</t>
    <phoneticPr fontId="1"/>
  </si>
  <si>
    <t>3548</t>
    <phoneticPr fontId="1"/>
  </si>
  <si>
    <t>1077</t>
    <phoneticPr fontId="1"/>
  </si>
  <si>
    <t>「家賃相当額×72月(想定居住期間)」により算定しています。
【Bプラン】5万×72月＝360万円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</si>
</sst>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zoomScale="115" zoomScaleNormal="115" zoomScaleSheetLayoutView="40" workbookViewId="0">
      <selection activeCell="L291" sqref="L291:O29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2615</v>
      </c>
      <c r="G5" s="141"/>
      <c r="H5" s="141"/>
      <c r="I5" s="141"/>
      <c r="J5" s="141"/>
      <c r="K5" s="141"/>
      <c r="L5" s="141"/>
      <c r="M5" s="141"/>
      <c r="N5" s="141"/>
      <c r="O5" s="141"/>
      <c r="P5" s="141"/>
      <c r="Q5" s="12"/>
    </row>
    <row r="6" spans="1:20" ht="20.100000000000001" customHeight="1">
      <c r="B6" s="137" t="s">
        <v>2</v>
      </c>
      <c r="C6" s="138"/>
      <c r="D6" s="138"/>
      <c r="E6" s="139"/>
      <c r="F6" s="140" t="s">
        <v>139</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2487</v>
      </c>
      <c r="K15" s="106"/>
      <c r="L15" s="106"/>
      <c r="M15" s="106"/>
      <c r="N15" s="106"/>
      <c r="O15" s="106"/>
      <c r="P15" s="110"/>
    </row>
    <row r="16" spans="1:20" ht="19.95" customHeight="1">
      <c r="B16" s="107"/>
      <c r="C16" s="108"/>
      <c r="D16" s="108"/>
      <c r="E16" s="109"/>
      <c r="F16" s="101" t="s">
        <v>515</v>
      </c>
      <c r="G16" s="101"/>
      <c r="H16" s="101"/>
      <c r="I16" s="101"/>
      <c r="J16" s="208" t="s">
        <v>2488</v>
      </c>
      <c r="K16" s="209"/>
      <c r="L16" s="209"/>
      <c r="M16" s="209"/>
      <c r="N16" s="209"/>
      <c r="O16" s="209"/>
      <c r="P16" s="210"/>
    </row>
    <row r="17" spans="1:20" ht="20.100000000000001" customHeight="1">
      <c r="B17" s="85" t="s">
        <v>6</v>
      </c>
      <c r="C17" s="86"/>
      <c r="D17" s="86"/>
      <c r="E17" s="87"/>
      <c r="F17" s="34" t="s">
        <v>13</v>
      </c>
      <c r="G17" s="31">
        <v>140</v>
      </c>
      <c r="H17" s="35" t="s">
        <v>484</v>
      </c>
      <c r="I17" s="32">
        <v>4</v>
      </c>
      <c r="J17" s="91"/>
      <c r="K17" s="92"/>
      <c r="L17" s="92"/>
      <c r="M17" s="92"/>
      <c r="N17" s="92"/>
      <c r="O17" s="92"/>
      <c r="P17" s="93"/>
      <c r="S17" s="15" t="str">
        <f>IF(OR(G17="",I17=""),"未記入","")</f>
        <v/>
      </c>
    </row>
    <row r="18" spans="1:20" ht="57.75" customHeight="1">
      <c r="B18" s="88"/>
      <c r="C18" s="89"/>
      <c r="D18" s="89"/>
      <c r="E18" s="90"/>
      <c r="F18" s="94" t="s">
        <v>2489</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2490</v>
      </c>
      <c r="K19" s="35" t="s">
        <v>484</v>
      </c>
      <c r="L19" s="63" t="s">
        <v>2491</v>
      </c>
      <c r="M19" s="35" t="s">
        <v>484</v>
      </c>
      <c r="N19" s="63" t="s">
        <v>2492</v>
      </c>
      <c r="O19" s="92"/>
      <c r="P19" s="93"/>
      <c r="Q19" s="12"/>
    </row>
    <row r="20" spans="1:20" ht="20.100000000000001" customHeight="1">
      <c r="B20" s="98"/>
      <c r="C20" s="99"/>
      <c r="D20" s="99"/>
      <c r="E20" s="100"/>
      <c r="F20" s="101" t="s">
        <v>15</v>
      </c>
      <c r="G20" s="101"/>
      <c r="H20" s="101"/>
      <c r="I20" s="101"/>
      <c r="J20" s="64" t="s">
        <v>2490</v>
      </c>
      <c r="K20" s="35" t="s">
        <v>484</v>
      </c>
      <c r="L20" s="63" t="s">
        <v>2491</v>
      </c>
      <c r="M20" s="35" t="s">
        <v>484</v>
      </c>
      <c r="N20" s="63" t="s">
        <v>2493</v>
      </c>
      <c r="O20" s="92"/>
      <c r="P20" s="93"/>
      <c r="Q20" s="12"/>
    </row>
    <row r="21" spans="1:20" ht="20.100000000000001" customHeight="1">
      <c r="B21" s="98"/>
      <c r="C21" s="99"/>
      <c r="D21" s="99"/>
      <c r="E21" s="100"/>
      <c r="F21" s="102" t="s">
        <v>420</v>
      </c>
      <c r="G21" s="103"/>
      <c r="H21" s="103"/>
      <c r="I21" s="104"/>
      <c r="J21" s="105" t="s">
        <v>2494</v>
      </c>
      <c r="K21" s="106"/>
      <c r="L21" s="106"/>
      <c r="M21" s="35" t="s">
        <v>480</v>
      </c>
      <c r="N21" s="106" t="s">
        <v>2495</v>
      </c>
      <c r="O21" s="106"/>
      <c r="P21" s="110"/>
    </row>
    <row r="22" spans="1:20" ht="20.100000000000001" customHeight="1">
      <c r="B22" s="98"/>
      <c r="C22" s="99"/>
      <c r="D22" s="99"/>
      <c r="E22" s="100"/>
      <c r="F22" s="101" t="s">
        <v>429</v>
      </c>
      <c r="G22" s="101"/>
      <c r="H22" s="101"/>
      <c r="I22" s="101"/>
      <c r="J22" s="105" t="s">
        <v>2487</v>
      </c>
      <c r="K22" s="106"/>
      <c r="L22" s="106"/>
      <c r="M22" s="106"/>
      <c r="N22" s="106"/>
      <c r="O22" s="106"/>
      <c r="P22" s="110"/>
    </row>
    <row r="23" spans="1:20" ht="39.75" customHeight="1">
      <c r="B23" s="88"/>
      <c r="C23" s="89"/>
      <c r="D23" s="89"/>
      <c r="E23" s="90"/>
      <c r="F23" s="101" t="s">
        <v>16</v>
      </c>
      <c r="G23" s="101"/>
      <c r="H23" s="101"/>
      <c r="I23" s="101"/>
      <c r="J23" s="105" t="s">
        <v>2496</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2498</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1999</v>
      </c>
      <c r="G26" s="171"/>
      <c r="H26" s="35" t="s">
        <v>481</v>
      </c>
      <c r="I26" s="171">
        <v>8</v>
      </c>
      <c r="J26" s="171"/>
      <c r="K26" s="35" t="s">
        <v>482</v>
      </c>
      <c r="L26" s="171">
        <v>27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245</v>
      </c>
      <c r="H33" s="35" t="s">
        <v>484</v>
      </c>
      <c r="I33" s="32">
        <v>63</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2509</v>
      </c>
      <c r="K45" s="106"/>
      <c r="L45" s="106"/>
      <c r="M45" s="35" t="s">
        <v>480</v>
      </c>
      <c r="N45" s="106" t="s">
        <v>2495</v>
      </c>
      <c r="O45" s="106"/>
      <c r="P45" s="110"/>
    </row>
    <row r="46" spans="2:20" ht="20.100000000000001" customHeight="1">
      <c r="B46" s="123"/>
      <c r="C46" s="101"/>
      <c r="D46" s="101"/>
      <c r="E46" s="101"/>
      <c r="F46" s="101" t="s">
        <v>429</v>
      </c>
      <c r="G46" s="101"/>
      <c r="H46" s="101"/>
      <c r="I46" s="101"/>
      <c r="J46" s="168" t="s">
        <v>2487</v>
      </c>
      <c r="K46" s="168"/>
      <c r="L46" s="168"/>
      <c r="M46" s="168"/>
      <c r="N46" s="168"/>
      <c r="O46" s="105"/>
      <c r="P46" s="140"/>
    </row>
    <row r="47" spans="2:20" ht="39" customHeight="1">
      <c r="B47" s="123"/>
      <c r="C47" s="101"/>
      <c r="D47" s="101"/>
      <c r="E47" s="101"/>
      <c r="F47" s="101" t="s">
        <v>16</v>
      </c>
      <c r="G47" s="101"/>
      <c r="H47" s="101"/>
      <c r="I47" s="101"/>
      <c r="J47" s="105" t="s">
        <v>2496</v>
      </c>
      <c r="K47" s="131"/>
      <c r="L47" s="132" t="s">
        <v>2497</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2615</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2015</v>
      </c>
      <c r="K50" s="171"/>
      <c r="L50" s="35" t="s">
        <v>481</v>
      </c>
      <c r="M50" s="61">
        <v>3</v>
      </c>
      <c r="N50" s="35" t="s">
        <v>482</v>
      </c>
      <c r="O50" s="61">
        <v>27</v>
      </c>
      <c r="P50" s="37" t="s">
        <v>483</v>
      </c>
      <c r="S50" s="15" t="str">
        <f>IF(OR(J50="",M50="",O50=""),"未記入","")</f>
        <v/>
      </c>
    </row>
    <row r="51" spans="1:20" ht="20.100000000000001" customHeight="1" thickBot="1">
      <c r="B51" s="174" t="s">
        <v>29</v>
      </c>
      <c r="C51" s="175"/>
      <c r="D51" s="175"/>
      <c r="E51" s="175"/>
      <c r="F51" s="175"/>
      <c r="G51" s="175"/>
      <c r="H51" s="175"/>
      <c r="I51" s="175"/>
      <c r="J51" s="176">
        <v>2015</v>
      </c>
      <c r="K51" s="177"/>
      <c r="L51" s="36" t="s">
        <v>481</v>
      </c>
      <c r="M51" s="62">
        <v>5</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2511</v>
      </c>
      <c r="K55" s="209"/>
      <c r="L55" s="209"/>
      <c r="M55" s="209"/>
      <c r="N55" s="209"/>
      <c r="O55" s="209"/>
      <c r="P55" s="210"/>
    </row>
    <row r="56" spans="1:20" ht="20.100000000000001" customHeight="1">
      <c r="B56" s="202"/>
      <c r="C56" s="203"/>
      <c r="D56" s="204"/>
      <c r="E56" s="101" t="s">
        <v>33</v>
      </c>
      <c r="F56" s="101"/>
      <c r="G56" s="101"/>
      <c r="H56" s="101"/>
      <c r="I56" s="101"/>
      <c r="J56" s="105" t="s">
        <v>2512</v>
      </c>
      <c r="K56" s="106"/>
      <c r="L56" s="106"/>
      <c r="M56" s="106"/>
      <c r="N56" s="106"/>
      <c r="O56" s="106"/>
      <c r="P56" s="110"/>
    </row>
    <row r="57" spans="1:20" ht="20.100000000000001" customHeight="1">
      <c r="B57" s="202"/>
      <c r="C57" s="203"/>
      <c r="D57" s="204"/>
      <c r="E57" s="101" t="s">
        <v>34</v>
      </c>
      <c r="F57" s="101"/>
      <c r="G57" s="101"/>
      <c r="H57" s="101"/>
      <c r="I57" s="101"/>
      <c r="J57" s="170">
        <v>2015</v>
      </c>
      <c r="K57" s="171"/>
      <c r="L57" s="35" t="s">
        <v>481</v>
      </c>
      <c r="M57" s="61">
        <v>5</v>
      </c>
      <c r="N57" s="35" t="s">
        <v>482</v>
      </c>
      <c r="O57" s="61">
        <v>1</v>
      </c>
      <c r="P57" s="37" t="s">
        <v>483</v>
      </c>
    </row>
    <row r="58" spans="1:20" ht="20.100000000000001" customHeight="1" thickBot="1">
      <c r="B58" s="205"/>
      <c r="C58" s="206"/>
      <c r="D58" s="207"/>
      <c r="E58" s="157" t="s">
        <v>35</v>
      </c>
      <c r="F58" s="157"/>
      <c r="G58" s="157"/>
      <c r="H58" s="157"/>
      <c r="I58" s="157"/>
      <c r="J58" s="176">
        <v>2021</v>
      </c>
      <c r="K58" s="177"/>
      <c r="L58" s="36" t="s">
        <v>481</v>
      </c>
      <c r="M58" s="62">
        <v>5</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3211.98</v>
      </c>
      <c r="L72" s="106"/>
      <c r="M72" s="106"/>
      <c r="N72" s="108" t="s">
        <v>487</v>
      </c>
      <c r="O72" s="108"/>
      <c r="P72" s="178"/>
    </row>
    <row r="73" spans="2:16" ht="20.100000000000001" customHeight="1">
      <c r="B73" s="438"/>
      <c r="C73" s="439"/>
      <c r="D73" s="184"/>
      <c r="E73" s="89"/>
      <c r="F73" s="90"/>
      <c r="G73" s="173" t="s">
        <v>42</v>
      </c>
      <c r="H73" s="173"/>
      <c r="I73" s="173"/>
      <c r="J73" s="173"/>
      <c r="K73" s="105">
        <v>2821.27</v>
      </c>
      <c r="L73" s="106"/>
      <c r="M73" s="106"/>
      <c r="N73" s="108" t="s">
        <v>487</v>
      </c>
      <c r="O73" s="108"/>
      <c r="P73" s="178"/>
    </row>
    <row r="74" spans="2:16" ht="20.100000000000001" customHeight="1">
      <c r="B74" s="438"/>
      <c r="C74" s="439"/>
      <c r="D74" s="101" t="s">
        <v>43</v>
      </c>
      <c r="E74" s="101"/>
      <c r="F74" s="101"/>
      <c r="G74" s="168" t="s">
        <v>2513</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2514</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2515</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2516</v>
      </c>
      <c r="L82" s="106"/>
      <c r="M82" s="106"/>
      <c r="N82" s="106"/>
      <c r="O82" s="106"/>
      <c r="P82" s="110"/>
    </row>
    <row r="83" spans="2:19" ht="20.100000000000001" customHeight="1">
      <c r="B83" s="438"/>
      <c r="C83" s="439"/>
      <c r="D83" s="101"/>
      <c r="E83" s="101"/>
      <c r="F83" s="101"/>
      <c r="G83" s="197"/>
      <c r="H83" s="108" t="s">
        <v>432</v>
      </c>
      <c r="I83" s="108"/>
      <c r="J83" s="109"/>
      <c r="K83" s="105" t="s">
        <v>2517</v>
      </c>
      <c r="L83" s="106"/>
      <c r="M83" s="106"/>
      <c r="N83" s="106"/>
      <c r="O83" s="106"/>
      <c r="P83" s="110"/>
    </row>
    <row r="84" spans="2:19" ht="20.100000000000001" customHeight="1">
      <c r="B84" s="438"/>
      <c r="C84" s="439"/>
      <c r="D84" s="101"/>
      <c r="E84" s="101"/>
      <c r="F84" s="101"/>
      <c r="G84" s="197"/>
      <c r="H84" s="124" t="s">
        <v>433</v>
      </c>
      <c r="I84" s="86"/>
      <c r="J84" s="87"/>
      <c r="K84" s="105" t="s">
        <v>2518</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2015</v>
      </c>
      <c r="L86" s="39" t="s">
        <v>481</v>
      </c>
      <c r="M86" s="61">
        <v>3</v>
      </c>
      <c r="N86" s="39" t="s">
        <v>482</v>
      </c>
      <c r="O86" s="61">
        <v>29</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2045</v>
      </c>
      <c r="L88" s="39" t="s">
        <v>481</v>
      </c>
      <c r="M88" s="61">
        <v>3</v>
      </c>
      <c r="N88" s="39" t="s">
        <v>482</v>
      </c>
      <c r="O88" s="61">
        <v>28</v>
      </c>
      <c r="P88" s="40" t="s">
        <v>483</v>
      </c>
    </row>
    <row r="89" spans="2:19" ht="20.100000000000001" customHeight="1">
      <c r="B89" s="440"/>
      <c r="C89" s="441"/>
      <c r="D89" s="101"/>
      <c r="E89" s="101"/>
      <c r="F89" s="101"/>
      <c r="G89" s="198"/>
      <c r="H89" s="108" t="s">
        <v>434</v>
      </c>
      <c r="I89" s="108"/>
      <c r="J89" s="109"/>
      <c r="K89" s="105" t="s">
        <v>2518</v>
      </c>
      <c r="L89" s="106"/>
      <c r="M89" s="106"/>
      <c r="N89" s="106"/>
      <c r="O89" s="106"/>
      <c r="P89" s="110"/>
    </row>
    <row r="90" spans="2:19" ht="20.100000000000001" customHeight="1">
      <c r="B90" s="123" t="s">
        <v>45</v>
      </c>
      <c r="C90" s="101"/>
      <c r="D90" s="219"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2487</v>
      </c>
      <c r="G95" s="168"/>
      <c r="H95" s="168" t="s">
        <v>2520</v>
      </c>
      <c r="I95" s="168"/>
      <c r="J95" s="23">
        <v>18</v>
      </c>
      <c r="K95" s="50" t="s">
        <v>487</v>
      </c>
      <c r="L95" s="105">
        <v>60</v>
      </c>
      <c r="M95" s="131"/>
      <c r="N95" s="120" t="s">
        <v>2521</v>
      </c>
      <c r="O95" s="121"/>
      <c r="P95" s="122"/>
      <c r="S95" s="15" t="str">
        <f>IF(OR(F95="",H95="",J95="",L95="",N95=""),IF(OR(F95&lt;&gt;"",H95&lt;&gt;"",J95&lt;&gt;"",L95&lt;&gt;"",N95&lt;&gt;""),"未記入",""),"")</f>
        <v/>
      </c>
    </row>
    <row r="96" spans="2:19" ht="20.100000000000001" customHeight="1">
      <c r="B96" s="123"/>
      <c r="C96" s="101"/>
      <c r="D96" s="101" t="s">
        <v>48</v>
      </c>
      <c r="E96" s="101"/>
      <c r="F96" s="168" t="s">
        <v>2487</v>
      </c>
      <c r="G96" s="168"/>
      <c r="H96" s="168" t="s">
        <v>2520</v>
      </c>
      <c r="I96" s="168"/>
      <c r="J96" s="23">
        <v>19.2</v>
      </c>
      <c r="K96" s="50" t="s">
        <v>487</v>
      </c>
      <c r="L96" s="105">
        <v>19</v>
      </c>
      <c r="M96" s="131"/>
      <c r="N96" s="120" t="s">
        <v>2521</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8</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7</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3</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4</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3</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2518</v>
      </c>
      <c r="H113" s="168"/>
      <c r="I113" s="168"/>
      <c r="J113" s="168"/>
      <c r="K113" s="168"/>
      <c r="L113" s="168"/>
      <c r="M113" s="168"/>
      <c r="N113" s="168"/>
      <c r="O113" s="105"/>
      <c r="P113" s="140"/>
    </row>
    <row r="114" spans="2:16" ht="20.100000000000001" customHeight="1">
      <c r="B114" s="224"/>
      <c r="C114" s="225"/>
      <c r="D114" s="219" t="s">
        <v>79</v>
      </c>
      <c r="E114" s="200"/>
      <c r="F114" s="201"/>
      <c r="G114" s="222" t="s">
        <v>2517</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2522</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2518</v>
      </c>
      <c r="H117" s="168"/>
      <c r="I117" s="168"/>
      <c r="J117" s="168"/>
      <c r="K117" s="168"/>
      <c r="L117" s="168"/>
      <c r="M117" s="168"/>
      <c r="N117" s="168"/>
      <c r="O117" s="105"/>
      <c r="P117" s="140"/>
    </row>
    <row r="118" spans="2:16" ht="20.100000000000001" customHeight="1">
      <c r="B118" s="202"/>
      <c r="C118" s="204"/>
      <c r="D118" s="226" t="s">
        <v>73</v>
      </c>
      <c r="E118" s="147"/>
      <c r="F118" s="148"/>
      <c r="G118" s="168" t="s">
        <v>2518</v>
      </c>
      <c r="H118" s="168"/>
      <c r="I118" s="168"/>
      <c r="J118" s="168"/>
      <c r="K118" s="168"/>
      <c r="L118" s="168"/>
      <c r="M118" s="168"/>
      <c r="N118" s="168"/>
      <c r="O118" s="105"/>
      <c r="P118" s="140"/>
    </row>
    <row r="119" spans="2:16" ht="20.100000000000001" customHeight="1">
      <c r="B119" s="202"/>
      <c r="C119" s="204"/>
      <c r="D119" s="228" t="s">
        <v>74</v>
      </c>
      <c r="E119" s="229"/>
      <c r="F119" s="230"/>
      <c r="G119" s="168" t="s">
        <v>2518</v>
      </c>
      <c r="H119" s="168"/>
      <c r="I119" s="168"/>
      <c r="J119" s="168"/>
      <c r="K119" s="168"/>
      <c r="L119" s="168"/>
      <c r="M119" s="168"/>
      <c r="N119" s="168"/>
      <c r="O119" s="105"/>
      <c r="P119" s="140"/>
    </row>
    <row r="120" spans="2:16" ht="20.100000000000001" customHeight="1">
      <c r="B120" s="202"/>
      <c r="C120" s="204"/>
      <c r="D120" s="212" t="s">
        <v>75</v>
      </c>
      <c r="E120" s="108"/>
      <c r="F120" s="109"/>
      <c r="G120" s="168" t="s">
        <v>2518</v>
      </c>
      <c r="H120" s="168"/>
      <c r="I120" s="168"/>
      <c r="J120" s="168"/>
      <c r="K120" s="168"/>
      <c r="L120" s="168"/>
      <c r="M120" s="168"/>
      <c r="N120" s="168"/>
      <c r="O120" s="105"/>
      <c r="P120" s="140"/>
    </row>
    <row r="121" spans="2:16" ht="20.100000000000001" customHeight="1">
      <c r="B121" s="202"/>
      <c r="C121" s="204"/>
      <c r="D121" s="212" t="s">
        <v>76</v>
      </c>
      <c r="E121" s="108"/>
      <c r="F121" s="109"/>
      <c r="G121" s="168" t="s">
        <v>2518</v>
      </c>
      <c r="H121" s="168"/>
      <c r="I121" s="168"/>
      <c r="J121" s="168"/>
      <c r="K121" s="168"/>
      <c r="L121" s="168"/>
      <c r="M121" s="168"/>
      <c r="N121" s="168"/>
      <c r="O121" s="105"/>
      <c r="P121" s="140"/>
    </row>
    <row r="122" spans="2:16" ht="20.100000000000001" customHeight="1">
      <c r="B122" s="231"/>
      <c r="C122" s="232"/>
      <c r="D122" s="212" t="s">
        <v>77</v>
      </c>
      <c r="E122" s="108"/>
      <c r="F122" s="109"/>
      <c r="G122" s="168" t="s">
        <v>2518</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2523</v>
      </c>
      <c r="H123" s="168"/>
      <c r="I123" s="168"/>
      <c r="J123" s="168"/>
      <c r="K123" s="168"/>
      <c r="L123" s="168"/>
      <c r="M123" s="168"/>
      <c r="N123" s="168"/>
      <c r="O123" s="105"/>
      <c r="P123" s="140"/>
    </row>
    <row r="124" spans="2:16" ht="20.100000000000001" customHeight="1">
      <c r="B124" s="202"/>
      <c r="C124" s="204"/>
      <c r="D124" s="226" t="s">
        <v>443</v>
      </c>
      <c r="E124" s="147"/>
      <c r="F124" s="148"/>
      <c r="G124" s="168" t="s">
        <v>2524</v>
      </c>
      <c r="H124" s="168"/>
      <c r="I124" s="168"/>
      <c r="J124" s="168"/>
      <c r="K124" s="168"/>
      <c r="L124" s="168"/>
      <c r="M124" s="168"/>
      <c r="N124" s="168"/>
      <c r="O124" s="105"/>
      <c r="P124" s="140"/>
    </row>
    <row r="125" spans="2:16" ht="20.100000000000001" customHeight="1">
      <c r="B125" s="202"/>
      <c r="C125" s="204"/>
      <c r="D125" s="228" t="s">
        <v>444</v>
      </c>
      <c r="E125" s="229"/>
      <c r="F125" s="230"/>
      <c r="G125" s="168" t="s">
        <v>2525</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2621</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2622</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2526</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2526</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2526</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2526</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2517</v>
      </c>
      <c r="L144" s="270"/>
      <c r="M144" s="270"/>
      <c r="N144" s="270"/>
      <c r="O144" s="117"/>
      <c r="P144" s="271"/>
    </row>
    <row r="145" spans="1:16" ht="20.100000000000001" customHeight="1">
      <c r="B145" s="445"/>
      <c r="C145" s="446"/>
      <c r="D145" s="446"/>
      <c r="E145" s="447"/>
      <c r="F145" s="228" t="s">
        <v>2469</v>
      </c>
      <c r="G145" s="229"/>
      <c r="H145" s="229"/>
      <c r="I145" s="229"/>
      <c r="J145" s="230"/>
      <c r="K145" s="168" t="s">
        <v>2517</v>
      </c>
      <c r="L145" s="168"/>
      <c r="M145" s="168"/>
      <c r="N145" s="168"/>
      <c r="O145" s="105"/>
      <c r="P145" s="140"/>
    </row>
    <row r="146" spans="1:16" ht="20.100000000000001" customHeight="1">
      <c r="B146" s="445"/>
      <c r="C146" s="446"/>
      <c r="D146" s="446"/>
      <c r="E146" s="447"/>
      <c r="F146" s="228" t="s">
        <v>2472</v>
      </c>
      <c r="G146" s="229"/>
      <c r="H146" s="229"/>
      <c r="I146" s="229"/>
      <c r="J146" s="230"/>
      <c r="K146" s="168" t="s">
        <v>2517</v>
      </c>
      <c r="L146" s="168"/>
      <c r="M146" s="168"/>
      <c r="N146" s="168"/>
      <c r="O146" s="105"/>
      <c r="P146" s="140"/>
    </row>
    <row r="147" spans="1:16" ht="20.100000000000001" customHeight="1">
      <c r="B147" s="445"/>
      <c r="C147" s="446"/>
      <c r="D147" s="446"/>
      <c r="E147" s="447"/>
      <c r="F147" s="228" t="s">
        <v>2471</v>
      </c>
      <c r="G147" s="229"/>
      <c r="H147" s="229"/>
      <c r="I147" s="229"/>
      <c r="J147" s="230"/>
      <c r="K147" s="168" t="s">
        <v>2517</v>
      </c>
      <c r="L147" s="168"/>
      <c r="M147" s="168"/>
      <c r="N147" s="168"/>
      <c r="O147" s="105"/>
      <c r="P147" s="140"/>
    </row>
    <row r="148" spans="1:16" ht="20.100000000000001" customHeight="1">
      <c r="B148" s="445"/>
      <c r="C148" s="446"/>
      <c r="D148" s="446"/>
      <c r="E148" s="447"/>
      <c r="F148" s="212" t="s">
        <v>2474</v>
      </c>
      <c r="G148" s="108"/>
      <c r="H148" s="108"/>
      <c r="I148" s="108"/>
      <c r="J148" s="109"/>
      <c r="K148" s="168" t="s">
        <v>2517</v>
      </c>
      <c r="L148" s="168"/>
      <c r="M148" s="168"/>
      <c r="N148" s="168"/>
      <c r="O148" s="105"/>
      <c r="P148" s="140"/>
    </row>
    <row r="149" spans="1:16" ht="20.100000000000001" customHeight="1">
      <c r="B149" s="445"/>
      <c r="C149" s="446"/>
      <c r="D149" s="446"/>
      <c r="E149" s="447"/>
      <c r="F149" s="212" t="s">
        <v>2473</v>
      </c>
      <c r="G149" s="108"/>
      <c r="H149" s="108"/>
      <c r="I149" s="108"/>
      <c r="J149" s="109"/>
      <c r="K149" s="168" t="s">
        <v>2517</v>
      </c>
      <c r="L149" s="168"/>
      <c r="M149" s="168"/>
      <c r="N149" s="168"/>
      <c r="O149" s="105"/>
      <c r="P149" s="140"/>
    </row>
    <row r="150" spans="1:16" ht="20.100000000000001" customHeight="1">
      <c r="B150" s="445"/>
      <c r="C150" s="446"/>
      <c r="D150" s="446"/>
      <c r="E150" s="447"/>
      <c r="F150" s="212" t="s">
        <v>2475</v>
      </c>
      <c r="G150" s="108"/>
      <c r="H150" s="108"/>
      <c r="I150" s="108"/>
      <c r="J150" s="109"/>
      <c r="K150" s="168" t="s">
        <v>2517</v>
      </c>
      <c r="L150" s="168"/>
      <c r="M150" s="168"/>
      <c r="N150" s="168"/>
      <c r="O150" s="105"/>
      <c r="P150" s="140"/>
    </row>
    <row r="151" spans="1:16" ht="20.100000000000001" customHeight="1">
      <c r="B151" s="445"/>
      <c r="C151" s="446"/>
      <c r="D151" s="446"/>
      <c r="E151" s="447"/>
      <c r="F151" s="212" t="s">
        <v>2476</v>
      </c>
      <c r="G151" s="108"/>
      <c r="H151" s="108"/>
      <c r="I151" s="108"/>
      <c r="J151" s="109"/>
      <c r="K151" s="168" t="s">
        <v>2517</v>
      </c>
      <c r="L151" s="168"/>
      <c r="M151" s="168"/>
      <c r="N151" s="168"/>
      <c r="O151" s="105"/>
      <c r="P151" s="140"/>
    </row>
    <row r="152" spans="1:16" ht="20.100000000000001" customHeight="1">
      <c r="B152" s="445"/>
      <c r="C152" s="446"/>
      <c r="D152" s="446"/>
      <c r="E152" s="447"/>
      <c r="F152" s="212" t="s">
        <v>94</v>
      </c>
      <c r="G152" s="108"/>
      <c r="H152" s="108"/>
      <c r="I152" s="108"/>
      <c r="J152" s="109"/>
      <c r="K152" s="168" t="s">
        <v>2518</v>
      </c>
      <c r="L152" s="168"/>
      <c r="M152" s="168"/>
      <c r="N152" s="168"/>
      <c r="O152" s="105"/>
      <c r="P152" s="140"/>
    </row>
    <row r="153" spans="1:16" ht="20.100000000000001" customHeight="1">
      <c r="B153" s="445"/>
      <c r="C153" s="446"/>
      <c r="D153" s="446"/>
      <c r="E153" s="447"/>
      <c r="F153" s="212" t="s">
        <v>407</v>
      </c>
      <c r="G153" s="108"/>
      <c r="H153" s="108"/>
      <c r="I153" s="108"/>
      <c r="J153" s="109"/>
      <c r="K153" s="168" t="s">
        <v>2517</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2518</v>
      </c>
      <c r="L154" s="168"/>
      <c r="M154" s="168"/>
      <c r="N154" s="168"/>
      <c r="O154" s="105"/>
      <c r="P154" s="140"/>
    </row>
    <row r="155" spans="1:16" ht="20.100000000000001" customHeight="1">
      <c r="B155" s="445"/>
      <c r="C155" s="446"/>
      <c r="D155" s="446"/>
      <c r="E155" s="447"/>
      <c r="F155" s="212" t="s">
        <v>408</v>
      </c>
      <c r="G155" s="108"/>
      <c r="H155" s="108"/>
      <c r="I155" s="108"/>
      <c r="J155" s="109"/>
      <c r="K155" s="168" t="s">
        <v>2518</v>
      </c>
      <c r="L155" s="168"/>
      <c r="M155" s="168"/>
      <c r="N155" s="168"/>
      <c r="O155" s="105"/>
      <c r="P155" s="140"/>
    </row>
    <row r="156" spans="1:16" ht="20.100000000000001" customHeight="1">
      <c r="B156" s="445"/>
      <c r="C156" s="446"/>
      <c r="D156" s="446"/>
      <c r="E156" s="447"/>
      <c r="F156" s="212" t="s">
        <v>2477</v>
      </c>
      <c r="G156" s="108"/>
      <c r="H156" s="108"/>
      <c r="I156" s="108"/>
      <c r="J156" s="109"/>
      <c r="K156" s="105" t="s">
        <v>2517</v>
      </c>
      <c r="L156" s="106"/>
      <c r="M156" s="106"/>
      <c r="N156" s="106"/>
      <c r="O156" s="106"/>
      <c r="P156" s="110"/>
    </row>
    <row r="157" spans="1:16" ht="20.100000000000001" customHeight="1">
      <c r="B157" s="445"/>
      <c r="C157" s="446"/>
      <c r="D157" s="446"/>
      <c r="E157" s="447"/>
      <c r="F157" s="212" t="s">
        <v>2478</v>
      </c>
      <c r="G157" s="108"/>
      <c r="H157" s="108"/>
      <c r="I157" s="108"/>
      <c r="J157" s="109"/>
      <c r="K157" s="105" t="s">
        <v>2517</v>
      </c>
      <c r="L157" s="106"/>
      <c r="M157" s="106"/>
      <c r="N157" s="106"/>
      <c r="O157" s="106"/>
      <c r="P157" s="110"/>
    </row>
    <row r="158" spans="1:16" ht="20.100000000000001" customHeight="1">
      <c r="B158" s="445"/>
      <c r="C158" s="446"/>
      <c r="D158" s="446"/>
      <c r="E158" s="447"/>
      <c r="F158" s="212" t="s">
        <v>412</v>
      </c>
      <c r="G158" s="108"/>
      <c r="H158" s="108"/>
      <c r="I158" s="108"/>
      <c r="J158" s="109"/>
      <c r="K158" s="168" t="s">
        <v>2518</v>
      </c>
      <c r="L158" s="168"/>
      <c r="M158" s="168"/>
      <c r="N158" s="168"/>
      <c r="O158" s="105"/>
      <c r="P158" s="140"/>
    </row>
    <row r="159" spans="1:16" ht="20.100000000000001" customHeight="1">
      <c r="B159" s="445"/>
      <c r="C159" s="446"/>
      <c r="D159" s="446"/>
      <c r="E159" s="447"/>
      <c r="F159" s="212" t="s">
        <v>2480</v>
      </c>
      <c r="G159" s="108"/>
      <c r="H159" s="108"/>
      <c r="I159" s="108"/>
      <c r="J159" s="109"/>
      <c r="K159" s="168" t="s">
        <v>2517</v>
      </c>
      <c r="L159" s="168"/>
      <c r="M159" s="168"/>
      <c r="N159" s="168"/>
      <c r="O159" s="105"/>
      <c r="P159" s="140"/>
    </row>
    <row r="160" spans="1:16" ht="20.100000000000001" customHeight="1">
      <c r="B160" s="445"/>
      <c r="C160" s="446"/>
      <c r="D160" s="446"/>
      <c r="E160" s="447"/>
      <c r="F160" s="212" t="s">
        <v>2479</v>
      </c>
      <c r="G160" s="108"/>
      <c r="H160" s="108"/>
      <c r="I160" s="108"/>
      <c r="J160" s="109"/>
      <c r="K160" s="168" t="s">
        <v>2518</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2517</v>
      </c>
      <c r="L161" s="168"/>
      <c r="M161" s="168"/>
      <c r="N161" s="168"/>
      <c r="O161" s="105"/>
      <c r="P161" s="140"/>
    </row>
    <row r="162" spans="2:17" ht="20.100000000000001" customHeight="1">
      <c r="B162" s="445"/>
      <c r="C162" s="446"/>
      <c r="D162" s="446"/>
      <c r="E162" s="447"/>
      <c r="F162" s="263"/>
      <c r="G162" s="264"/>
      <c r="H162" s="265"/>
      <c r="I162" s="115" t="s">
        <v>99</v>
      </c>
      <c r="J162" s="116"/>
      <c r="K162" s="168" t="s">
        <v>2517</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2517</v>
      </c>
      <c r="L163" s="168"/>
      <c r="M163" s="168"/>
      <c r="N163" s="168"/>
      <c r="O163" s="105"/>
      <c r="P163" s="140"/>
    </row>
    <row r="164" spans="2:17" ht="20.100000000000001" customHeight="1">
      <c r="B164" s="445"/>
      <c r="C164" s="446"/>
      <c r="D164" s="446"/>
      <c r="E164" s="447"/>
      <c r="F164" s="257"/>
      <c r="G164" s="258"/>
      <c r="H164" s="259"/>
      <c r="I164" s="102" t="s">
        <v>99</v>
      </c>
      <c r="J164" s="104"/>
      <c r="K164" s="168" t="s">
        <v>2517</v>
      </c>
      <c r="L164" s="168"/>
      <c r="M164" s="168"/>
      <c r="N164" s="168"/>
      <c r="O164" s="105"/>
      <c r="P164" s="140"/>
    </row>
    <row r="165" spans="2:17" ht="20.100000000000001" customHeight="1">
      <c r="B165" s="445"/>
      <c r="C165" s="446"/>
      <c r="D165" s="446"/>
      <c r="E165" s="447"/>
      <c r="F165" s="257"/>
      <c r="G165" s="258"/>
      <c r="H165" s="259"/>
      <c r="I165" s="257" t="s">
        <v>100</v>
      </c>
      <c r="J165" s="259"/>
      <c r="K165" s="168" t="s">
        <v>2517</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2518</v>
      </c>
      <c r="L166" s="168"/>
      <c r="M166" s="168"/>
      <c r="N166" s="168"/>
      <c r="O166" s="105"/>
      <c r="P166" s="140"/>
    </row>
    <row r="167" spans="2:17" ht="20.100000000000001" customHeight="1">
      <c r="B167" s="445"/>
      <c r="C167" s="446"/>
      <c r="D167" s="446"/>
      <c r="E167" s="447"/>
      <c r="F167" s="257"/>
      <c r="G167" s="258"/>
      <c r="H167" s="259"/>
      <c r="I167" s="102" t="s">
        <v>99</v>
      </c>
      <c r="J167" s="104"/>
      <c r="K167" s="168" t="s">
        <v>2517</v>
      </c>
      <c r="L167" s="168"/>
      <c r="M167" s="168"/>
      <c r="N167" s="168"/>
      <c r="O167" s="105"/>
      <c r="P167" s="140"/>
    </row>
    <row r="168" spans="2:17" ht="20.100000000000001" customHeight="1">
      <c r="B168" s="445"/>
      <c r="C168" s="446"/>
      <c r="D168" s="446"/>
      <c r="E168" s="447"/>
      <c r="F168" s="257"/>
      <c r="G168" s="258"/>
      <c r="H168" s="259"/>
      <c r="I168" s="263" t="s">
        <v>100</v>
      </c>
      <c r="J168" s="265"/>
      <c r="K168" s="168" t="s">
        <v>2517</v>
      </c>
      <c r="L168" s="168"/>
      <c r="M168" s="168"/>
      <c r="N168" s="168"/>
      <c r="O168" s="105"/>
      <c r="P168" s="140"/>
    </row>
    <row r="169" spans="2:17" ht="20.100000000000001" customHeight="1">
      <c r="B169" s="445"/>
      <c r="C169" s="446"/>
      <c r="D169" s="446"/>
      <c r="E169" s="447"/>
      <c r="F169" s="257"/>
      <c r="G169" s="258"/>
      <c r="H169" s="259"/>
      <c r="I169" s="102" t="s">
        <v>423</v>
      </c>
      <c r="J169" s="104"/>
      <c r="K169" s="168" t="s">
        <v>2517</v>
      </c>
      <c r="L169" s="168"/>
      <c r="M169" s="168"/>
      <c r="N169" s="168"/>
      <c r="O169" s="105"/>
      <c r="P169" s="140"/>
    </row>
    <row r="170" spans="2:17" ht="20.100000000000001" customHeight="1">
      <c r="B170" s="445"/>
      <c r="C170" s="446"/>
      <c r="D170" s="446"/>
      <c r="E170" s="447"/>
      <c r="F170" s="257"/>
      <c r="G170" s="258"/>
      <c r="H170" s="259"/>
      <c r="I170" s="263" t="s">
        <v>424</v>
      </c>
      <c r="J170" s="265"/>
      <c r="K170" s="168" t="s">
        <v>2517</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2517</v>
      </c>
      <c r="L171" s="168"/>
      <c r="M171" s="168"/>
      <c r="N171" s="168"/>
      <c r="O171" s="105"/>
      <c r="P171" s="140"/>
    </row>
    <row r="172" spans="2:17" ht="20.100000000000001" customHeight="1">
      <c r="B172" s="448"/>
      <c r="C172" s="449"/>
      <c r="D172" s="449"/>
      <c r="E172" s="450"/>
      <c r="F172" s="263"/>
      <c r="G172" s="264"/>
      <c r="H172" s="265"/>
      <c r="I172" s="115" t="s">
        <v>99</v>
      </c>
      <c r="J172" s="116"/>
      <c r="K172" s="168" t="s">
        <v>2518</v>
      </c>
      <c r="L172" s="168"/>
      <c r="M172" s="168"/>
      <c r="N172" s="168"/>
      <c r="O172" s="105"/>
      <c r="P172" s="140"/>
    </row>
    <row r="173" spans="2:17" ht="20.100000000000001" customHeight="1">
      <c r="B173" s="199" t="s">
        <v>101</v>
      </c>
      <c r="C173" s="200"/>
      <c r="D173" s="200"/>
      <c r="E173" s="200"/>
      <c r="F173" s="201"/>
      <c r="G173" s="140" t="s">
        <v>2517</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t="s">
        <v>2528</v>
      </c>
      <c r="G179" s="108" t="s">
        <v>472</v>
      </c>
      <c r="H179" s="108"/>
      <c r="I179" s="108"/>
      <c r="J179" s="108"/>
      <c r="K179" s="108"/>
      <c r="L179" s="108"/>
      <c r="M179" s="108"/>
      <c r="N179" s="108"/>
      <c r="O179" s="108"/>
      <c r="P179" s="178"/>
    </row>
    <row r="180" spans="2:20" ht="20.100000000000001" customHeight="1">
      <c r="B180" s="123"/>
      <c r="C180" s="101"/>
      <c r="D180" s="101"/>
      <c r="E180" s="101"/>
      <c r="F180" s="14" t="s">
        <v>2528</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2529</v>
      </c>
      <c r="J182" s="95"/>
      <c r="K182" s="95"/>
      <c r="L182" s="95"/>
      <c r="M182" s="95"/>
      <c r="N182" s="95"/>
      <c r="O182" s="96"/>
      <c r="P182" s="97"/>
    </row>
    <row r="183" spans="2:20" ht="39.9" customHeight="1">
      <c r="B183" s="289"/>
      <c r="C183" s="290"/>
      <c r="D183" s="91"/>
      <c r="E183" s="211"/>
      <c r="F183" s="101" t="s">
        <v>107</v>
      </c>
      <c r="G183" s="101"/>
      <c r="H183" s="101"/>
      <c r="I183" s="94" t="s">
        <v>2530</v>
      </c>
      <c r="J183" s="95"/>
      <c r="K183" s="95"/>
      <c r="L183" s="95"/>
      <c r="M183" s="95"/>
      <c r="N183" s="95"/>
      <c r="O183" s="96"/>
      <c r="P183" s="97"/>
    </row>
    <row r="184" spans="2:20" ht="79.5" customHeight="1">
      <c r="B184" s="289"/>
      <c r="C184" s="290"/>
      <c r="D184" s="91"/>
      <c r="E184" s="211"/>
      <c r="F184" s="101" t="s">
        <v>108</v>
      </c>
      <c r="G184" s="101"/>
      <c r="H184" s="101"/>
      <c r="I184" s="94" t="s">
        <v>2531</v>
      </c>
      <c r="J184" s="95"/>
      <c r="K184" s="95"/>
      <c r="L184" s="95"/>
      <c r="M184" s="95"/>
      <c r="N184" s="95"/>
      <c r="O184" s="96"/>
      <c r="P184" s="97"/>
    </row>
    <row r="185" spans="2:20" ht="79.5" customHeight="1">
      <c r="B185" s="289"/>
      <c r="C185" s="290"/>
      <c r="D185" s="91"/>
      <c r="E185" s="211"/>
      <c r="F185" s="101" t="s">
        <v>426</v>
      </c>
      <c r="G185" s="101"/>
      <c r="H185" s="101"/>
      <c r="I185" s="94" t="s">
        <v>2532</v>
      </c>
      <c r="J185" s="95"/>
      <c r="K185" s="95"/>
      <c r="L185" s="95"/>
      <c r="M185" s="95"/>
      <c r="N185" s="95"/>
      <c r="O185" s="96"/>
      <c r="P185" s="97"/>
    </row>
    <row r="186" spans="2:20" ht="79.5" customHeight="1">
      <c r="B186" s="289"/>
      <c r="C186" s="290"/>
      <c r="D186" s="91"/>
      <c r="E186" s="211"/>
      <c r="F186" s="101" t="s">
        <v>109</v>
      </c>
      <c r="G186" s="101"/>
      <c r="H186" s="101"/>
      <c r="I186" s="94" t="s">
        <v>2616</v>
      </c>
      <c r="J186" s="95"/>
      <c r="K186" s="95"/>
      <c r="L186" s="95"/>
      <c r="M186" s="95"/>
      <c r="N186" s="95"/>
      <c r="O186" s="96"/>
      <c r="P186" s="97"/>
    </row>
    <row r="187" spans="2:20" ht="39.9" customHeight="1">
      <c r="B187" s="289"/>
      <c r="C187" s="290"/>
      <c r="D187" s="91">
        <v>2</v>
      </c>
      <c r="E187" s="211"/>
      <c r="F187" s="101" t="s">
        <v>5</v>
      </c>
      <c r="G187" s="101"/>
      <c r="H187" s="101"/>
      <c r="I187" s="94" t="s">
        <v>2534</v>
      </c>
      <c r="J187" s="95"/>
      <c r="K187" s="95"/>
      <c r="L187" s="95"/>
      <c r="M187" s="95"/>
      <c r="N187" s="95"/>
      <c r="O187" s="96"/>
      <c r="P187" s="97"/>
    </row>
    <row r="188" spans="2:20" ht="39.9" customHeight="1">
      <c r="B188" s="289"/>
      <c r="C188" s="290"/>
      <c r="D188" s="91"/>
      <c r="E188" s="211"/>
      <c r="F188" s="101" t="s">
        <v>107</v>
      </c>
      <c r="G188" s="101"/>
      <c r="H188" s="101"/>
      <c r="I188" s="94" t="s">
        <v>2535</v>
      </c>
      <c r="J188" s="95"/>
      <c r="K188" s="95"/>
      <c r="L188" s="95"/>
      <c r="M188" s="95"/>
      <c r="N188" s="95"/>
      <c r="O188" s="96"/>
      <c r="P188" s="97"/>
    </row>
    <row r="189" spans="2:20" ht="79.5" customHeight="1">
      <c r="B189" s="289"/>
      <c r="C189" s="290"/>
      <c r="D189" s="91"/>
      <c r="E189" s="211"/>
      <c r="F189" s="101" t="s">
        <v>108</v>
      </c>
      <c r="G189" s="101"/>
      <c r="H189" s="101"/>
      <c r="I189" s="94" t="s">
        <v>2536</v>
      </c>
      <c r="J189" s="95"/>
      <c r="K189" s="95"/>
      <c r="L189" s="95"/>
      <c r="M189" s="95"/>
      <c r="N189" s="95"/>
      <c r="O189" s="96"/>
      <c r="P189" s="97"/>
    </row>
    <row r="190" spans="2:20" ht="79.5" customHeight="1">
      <c r="B190" s="289"/>
      <c r="C190" s="290"/>
      <c r="D190" s="91"/>
      <c r="E190" s="211"/>
      <c r="F190" s="101" t="s">
        <v>426</v>
      </c>
      <c r="G190" s="101"/>
      <c r="H190" s="101"/>
      <c r="I190" s="94" t="s">
        <v>2532</v>
      </c>
      <c r="J190" s="95"/>
      <c r="K190" s="95"/>
      <c r="L190" s="95"/>
      <c r="M190" s="95"/>
      <c r="N190" s="95"/>
      <c r="O190" s="96"/>
      <c r="P190" s="97"/>
    </row>
    <row r="191" spans="2:20" ht="79.5" customHeight="1">
      <c r="B191" s="289"/>
      <c r="C191" s="290"/>
      <c r="D191" s="91"/>
      <c r="E191" s="211"/>
      <c r="F191" s="101" t="s">
        <v>109</v>
      </c>
      <c r="G191" s="101"/>
      <c r="H191" s="101"/>
      <c r="I191" s="94" t="s">
        <v>2533</v>
      </c>
      <c r="J191" s="95"/>
      <c r="K191" s="95"/>
      <c r="L191" s="95"/>
      <c r="M191" s="95"/>
      <c r="N191" s="95"/>
      <c r="O191" s="96"/>
      <c r="P191" s="97"/>
    </row>
    <row r="192" spans="2:20" ht="39.9" customHeight="1">
      <c r="B192" s="289"/>
      <c r="C192" s="290"/>
      <c r="D192" s="277">
        <v>3</v>
      </c>
      <c r="E192" s="243"/>
      <c r="F192" s="101" t="s">
        <v>5</v>
      </c>
      <c r="G192" s="101"/>
      <c r="H192" s="101"/>
      <c r="I192" s="94" t="s">
        <v>2537</v>
      </c>
      <c r="J192" s="95"/>
      <c r="K192" s="95"/>
      <c r="L192" s="95"/>
      <c r="M192" s="95"/>
      <c r="N192" s="95"/>
      <c r="O192" s="96"/>
      <c r="P192" s="97"/>
    </row>
    <row r="193" spans="2:16" ht="39.9" customHeight="1">
      <c r="B193" s="289"/>
      <c r="C193" s="290"/>
      <c r="D193" s="278"/>
      <c r="E193" s="244"/>
      <c r="F193" s="101" t="s">
        <v>107</v>
      </c>
      <c r="G193" s="101"/>
      <c r="H193" s="101"/>
      <c r="I193" s="94" t="s">
        <v>2617</v>
      </c>
      <c r="J193" s="95"/>
      <c r="K193" s="95"/>
      <c r="L193" s="95"/>
      <c r="M193" s="95"/>
      <c r="N193" s="95"/>
      <c r="O193" s="96"/>
      <c r="P193" s="97"/>
    </row>
    <row r="194" spans="2:16" ht="79.5" customHeight="1">
      <c r="B194" s="289"/>
      <c r="C194" s="290"/>
      <c r="D194" s="278"/>
      <c r="E194" s="244"/>
      <c r="F194" s="101" t="s">
        <v>108</v>
      </c>
      <c r="G194" s="101"/>
      <c r="H194" s="101"/>
      <c r="I194" s="94" t="s">
        <v>2618</v>
      </c>
      <c r="J194" s="95"/>
      <c r="K194" s="95"/>
      <c r="L194" s="95"/>
      <c r="M194" s="95"/>
      <c r="N194" s="95"/>
      <c r="O194" s="96"/>
      <c r="P194" s="97"/>
    </row>
    <row r="195" spans="2:16" ht="79.5" customHeight="1">
      <c r="B195" s="289"/>
      <c r="C195" s="290"/>
      <c r="D195" s="278"/>
      <c r="E195" s="244"/>
      <c r="F195" s="101" t="s">
        <v>426</v>
      </c>
      <c r="G195" s="101"/>
      <c r="H195" s="101"/>
      <c r="I195" s="94" t="s">
        <v>2532</v>
      </c>
      <c r="J195" s="95"/>
      <c r="K195" s="95"/>
      <c r="L195" s="95"/>
      <c r="M195" s="95"/>
      <c r="N195" s="95"/>
      <c r="O195" s="96"/>
      <c r="P195" s="97"/>
    </row>
    <row r="196" spans="2:16" ht="79.5" customHeight="1">
      <c r="B196" s="451"/>
      <c r="C196" s="452"/>
      <c r="D196" s="279"/>
      <c r="E196" s="245"/>
      <c r="F196" s="101" t="s">
        <v>109</v>
      </c>
      <c r="G196" s="101"/>
      <c r="H196" s="101"/>
      <c r="I196" s="94" t="s">
        <v>2538</v>
      </c>
      <c r="J196" s="95"/>
      <c r="K196" s="95"/>
      <c r="L196" s="95"/>
      <c r="M196" s="95"/>
      <c r="N196" s="95"/>
      <c r="O196" s="96"/>
      <c r="P196" s="97"/>
    </row>
    <row r="197" spans="2:16" ht="39.9" customHeight="1">
      <c r="B197" s="287" t="s">
        <v>106</v>
      </c>
      <c r="C197" s="288"/>
      <c r="D197" s="277">
        <v>1</v>
      </c>
      <c r="E197" s="243"/>
      <c r="F197" s="101" t="s">
        <v>5</v>
      </c>
      <c r="G197" s="101"/>
      <c r="H197" s="101"/>
      <c r="I197" s="94" t="s">
        <v>2539</v>
      </c>
      <c r="J197" s="95"/>
      <c r="K197" s="95"/>
      <c r="L197" s="95"/>
      <c r="M197" s="95"/>
      <c r="N197" s="95"/>
      <c r="O197" s="96"/>
      <c r="P197" s="97"/>
    </row>
    <row r="198" spans="2:16" ht="39.9" customHeight="1">
      <c r="B198" s="289"/>
      <c r="C198" s="290"/>
      <c r="D198" s="278"/>
      <c r="E198" s="244"/>
      <c r="F198" s="101" t="s">
        <v>107</v>
      </c>
      <c r="G198" s="101"/>
      <c r="H198" s="101"/>
      <c r="I198" s="94" t="s">
        <v>2540</v>
      </c>
      <c r="J198" s="95"/>
      <c r="K198" s="95"/>
      <c r="L198" s="95"/>
      <c r="M198" s="95"/>
      <c r="N198" s="95"/>
      <c r="O198" s="96"/>
      <c r="P198" s="97"/>
    </row>
    <row r="199" spans="2:16" ht="39.9" customHeight="1">
      <c r="B199" s="289"/>
      <c r="C199" s="290"/>
      <c r="D199" s="278"/>
      <c r="E199" s="244"/>
      <c r="F199" s="169" t="s">
        <v>109</v>
      </c>
      <c r="G199" s="169"/>
      <c r="H199" s="169"/>
      <c r="I199" s="94" t="s">
        <v>2541</v>
      </c>
      <c r="J199" s="95"/>
      <c r="K199" s="95"/>
      <c r="L199" s="95"/>
      <c r="M199" s="95"/>
      <c r="N199" s="95"/>
      <c r="O199" s="96"/>
      <c r="P199" s="97"/>
    </row>
    <row r="200" spans="2:16" ht="39.9" customHeight="1">
      <c r="B200" s="289"/>
      <c r="C200" s="290"/>
      <c r="D200" s="277">
        <v>2</v>
      </c>
      <c r="E200" s="243"/>
      <c r="F200" s="101" t="s">
        <v>5</v>
      </c>
      <c r="G200" s="101"/>
      <c r="H200" s="101"/>
      <c r="I200" s="94" t="s">
        <v>2542</v>
      </c>
      <c r="J200" s="95"/>
      <c r="K200" s="95"/>
      <c r="L200" s="95"/>
      <c r="M200" s="95"/>
      <c r="N200" s="95"/>
      <c r="O200" s="96"/>
      <c r="P200" s="97"/>
    </row>
    <row r="201" spans="2:16" ht="39.9" customHeight="1">
      <c r="B201" s="289"/>
      <c r="C201" s="290"/>
      <c r="D201" s="278"/>
      <c r="E201" s="244"/>
      <c r="F201" s="101" t="s">
        <v>107</v>
      </c>
      <c r="G201" s="101"/>
      <c r="H201" s="101"/>
      <c r="I201" s="94" t="s">
        <v>2543</v>
      </c>
      <c r="J201" s="95"/>
      <c r="K201" s="95"/>
      <c r="L201" s="95"/>
      <c r="M201" s="95"/>
      <c r="N201" s="95"/>
      <c r="O201" s="96"/>
      <c r="P201" s="97"/>
    </row>
    <row r="202" spans="2:16" ht="39.9" customHeight="1" thickBot="1">
      <c r="B202" s="291"/>
      <c r="C202" s="292"/>
      <c r="D202" s="285"/>
      <c r="E202" s="286"/>
      <c r="F202" s="157" t="s">
        <v>109</v>
      </c>
      <c r="G202" s="157"/>
      <c r="H202" s="157"/>
      <c r="I202" s="246" t="s">
        <v>2541</v>
      </c>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2528</v>
      </c>
      <c r="G207" s="284" t="s">
        <v>445</v>
      </c>
      <c r="H207" s="108"/>
      <c r="I207" s="109"/>
      <c r="J207" s="144" t="s">
        <v>2544</v>
      </c>
      <c r="K207" s="215"/>
      <c r="L207" s="215"/>
      <c r="M207" s="215"/>
      <c r="N207" s="215"/>
      <c r="O207" s="215"/>
      <c r="P207" s="216"/>
    </row>
    <row r="208" spans="2:16" ht="120" customHeight="1">
      <c r="B208" s="123" t="s">
        <v>113</v>
      </c>
      <c r="C208" s="101"/>
      <c r="D208" s="101"/>
      <c r="E208" s="101"/>
      <c r="F208" s="94" t="s">
        <v>2545</v>
      </c>
      <c r="G208" s="94"/>
      <c r="H208" s="94"/>
      <c r="I208" s="94"/>
      <c r="J208" s="94"/>
      <c r="K208" s="94"/>
      <c r="L208" s="94"/>
      <c r="M208" s="94"/>
      <c r="N208" s="94"/>
      <c r="O208" s="144"/>
      <c r="P208" s="145"/>
    </row>
    <row r="209" spans="2:20" ht="120" customHeight="1">
      <c r="B209" s="123" t="s">
        <v>114</v>
      </c>
      <c r="C209" s="101"/>
      <c r="D209" s="101"/>
      <c r="E209" s="101"/>
      <c r="F209" s="94" t="s">
        <v>2546</v>
      </c>
      <c r="G209" s="95"/>
      <c r="H209" s="95"/>
      <c r="I209" s="95"/>
      <c r="J209" s="95"/>
      <c r="K209" s="95"/>
      <c r="L209" s="95"/>
      <c r="M209" s="95"/>
      <c r="N209" s="95"/>
      <c r="O209" s="96"/>
      <c r="P209" s="97"/>
    </row>
    <row r="210" spans="2:20" ht="20.100000000000001" customHeight="1">
      <c r="B210" s="123" t="s">
        <v>115</v>
      </c>
      <c r="C210" s="101"/>
      <c r="D210" s="101"/>
      <c r="E210" s="101"/>
      <c r="F210" s="168" t="s">
        <v>2517</v>
      </c>
      <c r="G210" s="168"/>
      <c r="H210" s="168"/>
      <c r="I210" s="168"/>
      <c r="J210" s="168"/>
      <c r="K210" s="168"/>
      <c r="L210" s="168"/>
      <c r="M210" s="168"/>
      <c r="N210" s="168"/>
      <c r="O210" s="105"/>
      <c r="P210" s="140"/>
    </row>
    <row r="211" spans="2:20" ht="120" customHeight="1">
      <c r="B211" s="123" t="s">
        <v>116</v>
      </c>
      <c r="C211" s="101"/>
      <c r="D211" s="101"/>
      <c r="E211" s="101"/>
      <c r="F211" s="94" t="s">
        <v>2547</v>
      </c>
      <c r="G211" s="95"/>
      <c r="H211" s="95"/>
      <c r="I211" s="95"/>
      <c r="J211" s="95"/>
      <c r="K211" s="95"/>
      <c r="L211" s="95"/>
      <c r="M211" s="95"/>
      <c r="N211" s="95"/>
      <c r="O211" s="96"/>
      <c r="P211" s="97"/>
    </row>
    <row r="212" spans="2:20" ht="20.100000000000001" customHeight="1">
      <c r="B212" s="301" t="s">
        <v>118</v>
      </c>
      <c r="C212" s="293"/>
      <c r="D212" s="293"/>
      <c r="E212" s="293"/>
      <c r="F212" s="168" t="s">
        <v>2517</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2517</v>
      </c>
      <c r="G214" s="168"/>
      <c r="H214" s="168"/>
      <c r="I214" s="168"/>
      <c r="J214" s="168"/>
      <c r="K214" s="168"/>
      <c r="L214" s="168"/>
      <c r="M214" s="168"/>
      <c r="N214" s="168"/>
      <c r="O214" s="105"/>
      <c r="P214" s="140"/>
    </row>
    <row r="215" spans="2:20" ht="20.100000000000001" customHeight="1">
      <c r="B215" s="302"/>
      <c r="C215" s="294"/>
      <c r="D215" s="293" t="s">
        <v>122</v>
      </c>
      <c r="E215" s="293"/>
      <c r="F215" s="168" t="s">
        <v>2517</v>
      </c>
      <c r="G215" s="168"/>
      <c r="H215" s="168"/>
      <c r="I215" s="168"/>
      <c r="J215" s="168"/>
      <c r="K215" s="168"/>
      <c r="L215" s="168"/>
      <c r="M215" s="168"/>
      <c r="N215" s="168"/>
      <c r="O215" s="105"/>
      <c r="P215" s="140"/>
    </row>
    <row r="216" spans="2:20" ht="20.100000000000001" customHeight="1">
      <c r="B216" s="302"/>
      <c r="C216" s="294"/>
      <c r="D216" s="293" t="s">
        <v>123</v>
      </c>
      <c r="E216" s="293"/>
      <c r="F216" s="168" t="s">
        <v>2517</v>
      </c>
      <c r="G216" s="168"/>
      <c r="H216" s="168"/>
      <c r="I216" s="168"/>
      <c r="J216" s="168"/>
      <c r="K216" s="168"/>
      <c r="L216" s="168"/>
      <c r="M216" s="168"/>
      <c r="N216" s="168"/>
      <c r="O216" s="105"/>
      <c r="P216" s="140"/>
    </row>
    <row r="217" spans="2:20" ht="20.100000000000001" customHeight="1">
      <c r="B217" s="302"/>
      <c r="C217" s="294"/>
      <c r="D217" s="293" t="s">
        <v>124</v>
      </c>
      <c r="E217" s="293"/>
      <c r="F217" s="168" t="s">
        <v>2517</v>
      </c>
      <c r="G217" s="168"/>
      <c r="H217" s="168"/>
      <c r="I217" s="168"/>
      <c r="J217" s="168"/>
      <c r="K217" s="168"/>
      <c r="L217" s="168"/>
      <c r="M217" s="168"/>
      <c r="N217" s="168"/>
      <c r="O217" s="105"/>
      <c r="P217" s="140"/>
    </row>
    <row r="218" spans="2:20" ht="20.100000000000001" customHeight="1">
      <c r="B218" s="302"/>
      <c r="C218" s="294"/>
      <c r="D218" s="294" t="s">
        <v>125</v>
      </c>
      <c r="E218" s="294"/>
      <c r="F218" s="168" t="s">
        <v>2517</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2517</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2517</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2518</v>
      </c>
      <c r="K225" s="168"/>
      <c r="L225" s="168"/>
      <c r="M225" s="168"/>
      <c r="N225" s="168"/>
      <c r="O225" s="105"/>
      <c r="P225" s="140"/>
      <c r="S225" s="15" t="str">
        <f>IF(J225="","未記入","")</f>
        <v/>
      </c>
    </row>
    <row r="226" spans="1:20" ht="120" customHeight="1">
      <c r="B226" s="123" t="s">
        <v>127</v>
      </c>
      <c r="C226" s="101"/>
      <c r="D226" s="101"/>
      <c r="E226" s="101"/>
      <c r="F226" s="94" t="s">
        <v>2548</v>
      </c>
      <c r="G226" s="95"/>
      <c r="H226" s="95"/>
      <c r="I226" s="95"/>
      <c r="J226" s="95"/>
      <c r="K226" s="95"/>
      <c r="L226" s="95"/>
      <c r="M226" s="95"/>
      <c r="N226" s="95"/>
      <c r="O226" s="96"/>
      <c r="P226" s="97"/>
    </row>
    <row r="227" spans="1:20" ht="60" customHeight="1">
      <c r="B227" s="123" t="s">
        <v>490</v>
      </c>
      <c r="C227" s="101"/>
      <c r="D227" s="101"/>
      <c r="E227" s="101"/>
      <c r="F227" s="94" t="s">
        <v>2549</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2550</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2518</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2551</v>
      </c>
      <c r="K233" s="215"/>
      <c r="L233" s="215"/>
      <c r="M233" s="215"/>
      <c r="N233" s="215"/>
      <c r="O233" s="215"/>
      <c r="P233" s="216"/>
    </row>
    <row r="234" spans="1:20" ht="20.100000000000001" customHeight="1">
      <c r="B234" s="123" t="s">
        <v>131</v>
      </c>
      <c r="C234" s="101"/>
      <c r="D234" s="101"/>
      <c r="E234" s="101"/>
      <c r="F234" s="105">
        <v>79</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0.1</v>
      </c>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v>1</v>
      </c>
      <c r="O245" s="105"/>
      <c r="P245" s="140"/>
    </row>
    <row r="246" spans="2:16" ht="20.100000000000001" customHeight="1">
      <c r="B246" s="314" t="s">
        <v>141</v>
      </c>
      <c r="C246" s="101"/>
      <c r="D246" s="101"/>
      <c r="E246" s="227">
        <f>IF(OR($H$246&lt;&gt;"",$K$246&lt;&gt;""),SUM($H$246,$K$246),"")</f>
        <v>47</v>
      </c>
      <c r="F246" s="227"/>
      <c r="G246" s="227"/>
      <c r="H246" s="168">
        <v>24</v>
      </c>
      <c r="I246" s="168"/>
      <c r="J246" s="168"/>
      <c r="K246" s="168">
        <v>23</v>
      </c>
      <c r="L246" s="168"/>
      <c r="M246" s="168"/>
      <c r="N246" s="168">
        <v>33</v>
      </c>
      <c r="O246" s="105"/>
      <c r="P246" s="140"/>
    </row>
    <row r="247" spans="2:16" ht="20.100000000000001" customHeight="1">
      <c r="B247" s="44"/>
      <c r="C247" s="101" t="s">
        <v>142</v>
      </c>
      <c r="D247" s="101"/>
      <c r="E247" s="227">
        <f>IF(OR($H$247&lt;&gt;"",$K$247&lt;&gt;""),SUM($H$247,$K$247),"")</f>
        <v>39</v>
      </c>
      <c r="F247" s="227"/>
      <c r="G247" s="227"/>
      <c r="H247" s="168">
        <v>22</v>
      </c>
      <c r="I247" s="168"/>
      <c r="J247" s="168"/>
      <c r="K247" s="168">
        <v>17</v>
      </c>
      <c r="L247" s="168"/>
      <c r="M247" s="168"/>
      <c r="N247" s="168">
        <v>27.6</v>
      </c>
      <c r="O247" s="105"/>
      <c r="P247" s="140"/>
    </row>
    <row r="248" spans="2:16" ht="20.100000000000001" customHeight="1">
      <c r="B248" s="45"/>
      <c r="C248" s="101" t="s">
        <v>143</v>
      </c>
      <c r="D248" s="101"/>
      <c r="E248" s="227">
        <f>IF(OR($H$248&lt;&gt;"",$K$248&lt;&gt;""),SUM($H$248,$K$248),"")</f>
        <v>8</v>
      </c>
      <c r="F248" s="227"/>
      <c r="G248" s="227"/>
      <c r="H248" s="168">
        <v>2</v>
      </c>
      <c r="I248" s="168"/>
      <c r="J248" s="168"/>
      <c r="K248" s="168">
        <v>6</v>
      </c>
      <c r="L248" s="168"/>
      <c r="M248" s="168"/>
      <c r="N248" s="168">
        <v>5.4</v>
      </c>
      <c r="O248" s="105"/>
      <c r="P248" s="140"/>
    </row>
    <row r="249" spans="2:16" ht="20.100000000000001" customHeight="1">
      <c r="B249" s="123" t="s">
        <v>144</v>
      </c>
      <c r="C249" s="101"/>
      <c r="D249" s="101"/>
      <c r="E249" s="227">
        <f>IF(OR($H$249&lt;&gt;"",$K$249&lt;&gt;""),SUM($H$249,$K$249),"")</f>
        <v>2</v>
      </c>
      <c r="F249" s="227"/>
      <c r="G249" s="227"/>
      <c r="H249" s="168"/>
      <c r="I249" s="168"/>
      <c r="J249" s="168"/>
      <c r="K249" s="168">
        <v>2</v>
      </c>
      <c r="L249" s="168"/>
      <c r="M249" s="168"/>
      <c r="N249" s="168">
        <v>1</v>
      </c>
      <c r="O249" s="105"/>
      <c r="P249" s="140"/>
    </row>
    <row r="250" spans="2:16" ht="20.100000000000001" customHeight="1">
      <c r="B250" s="123" t="s">
        <v>145</v>
      </c>
      <c r="C250" s="101"/>
      <c r="D250" s="101"/>
      <c r="E250" s="227">
        <f>IF(OR($H$250&lt;&gt;"",$K$250&lt;&gt;""),SUM($H$250,$K$250),"")</f>
        <v>3</v>
      </c>
      <c r="F250" s="227"/>
      <c r="G250" s="227"/>
      <c r="H250" s="168">
        <v>2</v>
      </c>
      <c r="I250" s="168"/>
      <c r="J250" s="168"/>
      <c r="K250" s="168">
        <v>1</v>
      </c>
      <c r="L250" s="168"/>
      <c r="M250" s="168"/>
      <c r="N250" s="168">
        <v>0.6</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c r="L253" s="168"/>
      <c r="M253" s="168"/>
      <c r="N253" s="168">
        <v>1</v>
      </c>
      <c r="O253" s="105"/>
      <c r="P253" s="140"/>
    </row>
    <row r="254" spans="2:16" ht="20.100000000000001" customHeight="1">
      <c r="B254" s="123" t="s">
        <v>149</v>
      </c>
      <c r="C254" s="101"/>
      <c r="D254" s="101"/>
      <c r="E254" s="227">
        <f>IF(OR($H$254&lt;&gt;"",$K$254&lt;&gt;""),SUM($H$254,$K$254),"")</f>
        <v>3</v>
      </c>
      <c r="F254" s="227"/>
      <c r="G254" s="227"/>
      <c r="H254" s="168">
        <v>3</v>
      </c>
      <c r="I254" s="168"/>
      <c r="J254" s="168"/>
      <c r="K254" s="168"/>
      <c r="L254" s="168"/>
      <c r="M254" s="168"/>
      <c r="N254" s="168">
        <v>0.3</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9</v>
      </c>
      <c r="H265" s="227"/>
      <c r="I265" s="227"/>
      <c r="J265" s="168">
        <v>0</v>
      </c>
      <c r="K265" s="168"/>
      <c r="L265" s="168"/>
      <c r="M265" s="168">
        <v>9</v>
      </c>
      <c r="N265" s="168"/>
      <c r="O265" s="105"/>
      <c r="P265" s="140"/>
    </row>
    <row r="266" spans="2:20" ht="20.100000000000001" customHeight="1">
      <c r="B266" s="123" t="s">
        <v>162</v>
      </c>
      <c r="C266" s="101"/>
      <c r="D266" s="101"/>
      <c r="E266" s="101"/>
      <c r="F266" s="101"/>
      <c r="G266" s="227">
        <f>IF(OR($J$266&lt;&gt;"",$M$266&lt;&gt;""),SUM($J$266,$M$266),"")</f>
        <v>8</v>
      </c>
      <c r="H266" s="227"/>
      <c r="I266" s="227"/>
      <c r="J266" s="168">
        <v>7</v>
      </c>
      <c r="K266" s="168"/>
      <c r="L266" s="168"/>
      <c r="M266" s="168">
        <v>1</v>
      </c>
      <c r="N266" s="168"/>
      <c r="O266" s="105"/>
      <c r="P266" s="140"/>
    </row>
    <row r="267" spans="2:20" ht="20.100000000000001" customHeight="1">
      <c r="B267" s="123" t="s">
        <v>398</v>
      </c>
      <c r="C267" s="101"/>
      <c r="D267" s="101"/>
      <c r="E267" s="101"/>
      <c r="F267" s="101"/>
      <c r="G267" s="227">
        <f>IF(OR($J$267&lt;&gt;"",$M$267&lt;&gt;""),SUM($J$267,$M$267),"")</f>
        <v>10</v>
      </c>
      <c r="H267" s="227"/>
      <c r="I267" s="227"/>
      <c r="J267" s="168">
        <v>10</v>
      </c>
      <c r="K267" s="168"/>
      <c r="L267" s="168"/>
      <c r="M267" s="168">
        <v>0</v>
      </c>
      <c r="N267" s="168"/>
      <c r="O267" s="105"/>
      <c r="P267" s="140"/>
    </row>
    <row r="268" spans="2:20" ht="20.100000000000001" customHeight="1" thickBot="1">
      <c r="B268" s="156" t="s">
        <v>163</v>
      </c>
      <c r="C268" s="157"/>
      <c r="D268" s="157"/>
      <c r="E268" s="157"/>
      <c r="F268" s="157"/>
      <c r="G268" s="321">
        <f>IF(OR($J$268&lt;&gt;"",$M$268&lt;&gt;""),SUM($J$268,$M$268),"")</f>
        <v>3</v>
      </c>
      <c r="H268" s="321"/>
      <c r="I268" s="321"/>
      <c r="J268" s="322">
        <v>0</v>
      </c>
      <c r="K268" s="322"/>
      <c r="L268" s="322"/>
      <c r="M268" s="322">
        <v>3</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f>IF(OR($J$274&lt;&gt;"",$M$274&lt;&gt;""),SUM($J$274,$M$274),"")</f>
        <v>1</v>
      </c>
      <c r="H274" s="227"/>
      <c r="I274" s="227"/>
      <c r="J274" s="168"/>
      <c r="K274" s="168"/>
      <c r="L274" s="168"/>
      <c r="M274" s="168">
        <v>1</v>
      </c>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f>IF(OR($J$277&lt;&gt;"",$M$277&lt;&gt;""),SUM($J$277,$M$277),"")</f>
        <v>1</v>
      </c>
      <c r="H277" s="227"/>
      <c r="I277" s="227"/>
      <c r="J277" s="168"/>
      <c r="K277" s="168"/>
      <c r="L277" s="168"/>
      <c r="M277" s="168">
        <v>1</v>
      </c>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c r="H283" s="47" t="s">
        <v>501</v>
      </c>
      <c r="I283" s="29">
        <v>0</v>
      </c>
      <c r="J283" s="47" t="s">
        <v>502</v>
      </c>
      <c r="K283" s="48" t="s">
        <v>447</v>
      </c>
      <c r="L283" s="29"/>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2552</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2518</v>
      </c>
      <c r="M301" s="118"/>
      <c r="N301" s="118"/>
      <c r="O301" s="118"/>
      <c r="P301" s="119"/>
    </row>
    <row r="302" spans="2:20" ht="20.100000000000001" customHeight="1">
      <c r="B302" s="98"/>
      <c r="C302" s="99"/>
      <c r="D302" s="99"/>
      <c r="E302" s="99"/>
      <c r="F302" s="100"/>
      <c r="G302" s="219" t="s">
        <v>453</v>
      </c>
      <c r="H302" s="201"/>
      <c r="I302" s="105" t="s">
        <v>2518</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2619</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2</v>
      </c>
      <c r="I307" s="28">
        <v>3</v>
      </c>
      <c r="J307" s="28">
        <v>4</v>
      </c>
      <c r="K307" s="28"/>
      <c r="L307" s="28"/>
      <c r="M307" s="28"/>
      <c r="N307" s="28">
        <v>1</v>
      </c>
      <c r="O307" s="28"/>
      <c r="P307" s="28">
        <v>1</v>
      </c>
      <c r="Q307" s="12"/>
    </row>
    <row r="308" spans="1:20" ht="20.100000000000001" customHeight="1">
      <c r="B308" s="199" t="s">
        <v>185</v>
      </c>
      <c r="C308" s="200"/>
      <c r="D308" s="200"/>
      <c r="E308" s="200"/>
      <c r="F308" s="201"/>
      <c r="G308" s="28">
        <v>1</v>
      </c>
      <c r="H308" s="28"/>
      <c r="I308" s="28">
        <v>2</v>
      </c>
      <c r="J308" s="28">
        <v>4</v>
      </c>
      <c r="K308" s="28"/>
      <c r="L308" s="28"/>
      <c r="M308" s="28"/>
      <c r="N308" s="28"/>
      <c r="O308" s="28"/>
      <c r="P308" s="28">
        <v>1</v>
      </c>
      <c r="Q308" s="12"/>
    </row>
    <row r="309" spans="1:20" ht="20.100000000000001" customHeight="1">
      <c r="B309" s="342" t="s">
        <v>186</v>
      </c>
      <c r="C309" s="343"/>
      <c r="D309" s="212" t="s">
        <v>187</v>
      </c>
      <c r="E309" s="108"/>
      <c r="F309" s="109"/>
      <c r="G309" s="28"/>
      <c r="H309" s="28">
        <v>2</v>
      </c>
      <c r="I309" s="28">
        <v>5</v>
      </c>
      <c r="J309" s="28">
        <v>5</v>
      </c>
      <c r="K309" s="28">
        <v>1</v>
      </c>
      <c r="L309" s="28"/>
      <c r="M309" s="28"/>
      <c r="N309" s="28">
        <v>1</v>
      </c>
      <c r="O309" s="28"/>
      <c r="P309" s="28">
        <v>1</v>
      </c>
      <c r="Q309" s="12"/>
    </row>
    <row r="310" spans="1:20" ht="20.100000000000001" customHeight="1">
      <c r="B310" s="344"/>
      <c r="C310" s="345"/>
      <c r="D310" s="219" t="s">
        <v>188</v>
      </c>
      <c r="E310" s="200"/>
      <c r="F310" s="201"/>
      <c r="G310" s="340">
        <v>1</v>
      </c>
      <c r="H310" s="340">
        <v>1</v>
      </c>
      <c r="I310" s="340">
        <v>4</v>
      </c>
      <c r="J310" s="340">
        <v>6</v>
      </c>
      <c r="K310" s="340"/>
      <c r="L310" s="340"/>
      <c r="M310" s="340"/>
      <c r="N310" s="340">
        <v>1</v>
      </c>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v>1</v>
      </c>
      <c r="I312" s="340">
        <v>5</v>
      </c>
      <c r="J312" s="340">
        <v>4</v>
      </c>
      <c r="K312" s="340">
        <v>1</v>
      </c>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2</v>
      </c>
      <c r="I314" s="340">
        <v>5</v>
      </c>
      <c r="J314" s="340">
        <v>2</v>
      </c>
      <c r="K314" s="340"/>
      <c r="L314" s="340"/>
      <c r="M314" s="340"/>
      <c r="N314" s="340"/>
      <c r="O314" s="340">
        <v>1</v>
      </c>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v>3</v>
      </c>
      <c r="J316" s="28"/>
      <c r="K316" s="28"/>
      <c r="L316" s="28"/>
      <c r="M316" s="28"/>
      <c r="N316" s="28"/>
      <c r="O316" s="28">
        <v>1</v>
      </c>
      <c r="P316" s="28"/>
      <c r="Q316" s="12"/>
    </row>
    <row r="317" spans="1:20" ht="20.100000000000001" customHeight="1" thickBot="1">
      <c r="B317" s="156" t="s">
        <v>192</v>
      </c>
      <c r="C317" s="157"/>
      <c r="D317" s="157"/>
      <c r="E317" s="157"/>
      <c r="F317" s="157"/>
      <c r="G317" s="157"/>
      <c r="H317" s="322" t="s">
        <v>2518</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2553</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2528</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2528</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2517</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2517</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v>30</v>
      </c>
      <c r="K332" s="106"/>
      <c r="L332" s="106"/>
      <c r="M332" s="108" t="s">
        <v>456</v>
      </c>
      <c r="N332" s="108"/>
      <c r="O332" s="108"/>
      <c r="P332" s="178"/>
      <c r="S332" s="15" t="str">
        <f>IF(F330=MST!CI6,IF(J332="","未記入",""),"")</f>
        <v/>
      </c>
    </row>
    <row r="333" spans="2:20" ht="120" customHeight="1">
      <c r="B333" s="302" t="s">
        <v>200</v>
      </c>
      <c r="C333" s="101"/>
      <c r="D333" s="101" t="s">
        <v>201</v>
      </c>
      <c r="E333" s="101"/>
      <c r="F333" s="94" t="s">
        <v>2556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2557</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2558</v>
      </c>
      <c r="J338" s="168"/>
      <c r="K338" s="168"/>
      <c r="L338" s="168"/>
      <c r="M338" s="105" t="s">
        <v>2560</v>
      </c>
      <c r="N338" s="106"/>
      <c r="O338" s="106"/>
      <c r="P338" s="110"/>
    </row>
    <row r="339" spans="2:17" ht="20.100000000000001" customHeight="1">
      <c r="B339" s="123"/>
      <c r="C339" s="101"/>
      <c r="D339" s="101"/>
      <c r="E339" s="212" t="s">
        <v>214</v>
      </c>
      <c r="F339" s="108"/>
      <c r="G339" s="108"/>
      <c r="H339" s="109"/>
      <c r="I339" s="105">
        <v>65</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t="s">
        <v>2623</v>
      </c>
      <c r="J340" s="106"/>
      <c r="K340" s="106"/>
      <c r="L340" s="55" t="s">
        <v>487</v>
      </c>
      <c r="M340" s="105" t="s">
        <v>2623</v>
      </c>
      <c r="N340" s="106"/>
      <c r="O340" s="106"/>
      <c r="P340" s="40" t="s">
        <v>487</v>
      </c>
    </row>
    <row r="341" spans="2:17" ht="20.100000000000001" customHeight="1">
      <c r="B341" s="123"/>
      <c r="C341" s="101"/>
      <c r="D341" s="101"/>
      <c r="E341" s="212" t="s">
        <v>216</v>
      </c>
      <c r="F341" s="108"/>
      <c r="G341" s="108"/>
      <c r="H341" s="109"/>
      <c r="I341" s="168" t="s">
        <v>2487</v>
      </c>
      <c r="J341" s="168"/>
      <c r="K341" s="168"/>
      <c r="L341" s="168"/>
      <c r="M341" s="140" t="s">
        <v>2487</v>
      </c>
      <c r="N341" s="141"/>
      <c r="O341" s="141"/>
      <c r="P341" s="141"/>
      <c r="Q341" s="12"/>
    </row>
    <row r="342" spans="2:17" ht="20.100000000000001" customHeight="1">
      <c r="B342" s="123"/>
      <c r="C342" s="101"/>
      <c r="D342" s="101"/>
      <c r="E342" s="212" t="s">
        <v>58</v>
      </c>
      <c r="F342" s="108"/>
      <c r="G342" s="108"/>
      <c r="H342" s="109"/>
      <c r="I342" s="168" t="s">
        <v>2520</v>
      </c>
      <c r="J342" s="168"/>
      <c r="K342" s="168"/>
      <c r="L342" s="168"/>
      <c r="M342" s="140" t="s">
        <v>2520</v>
      </c>
      <c r="N342" s="141"/>
      <c r="O342" s="141"/>
      <c r="P342" s="141"/>
      <c r="Q342" s="12"/>
    </row>
    <row r="343" spans="2:17" ht="20.100000000000001" customHeight="1">
      <c r="B343" s="123"/>
      <c r="C343" s="101"/>
      <c r="D343" s="101"/>
      <c r="E343" s="212" t="s">
        <v>217</v>
      </c>
      <c r="F343" s="108"/>
      <c r="G343" s="108"/>
      <c r="H343" s="109"/>
      <c r="I343" s="168" t="s">
        <v>2520</v>
      </c>
      <c r="J343" s="168"/>
      <c r="K343" s="168"/>
      <c r="L343" s="168"/>
      <c r="M343" s="140" t="s">
        <v>2520</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3600000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271942</v>
      </c>
      <c r="J346" s="106"/>
      <c r="K346" s="106"/>
      <c r="L346" s="50" t="s">
        <v>496</v>
      </c>
      <c r="M346" s="105">
        <v>230594</v>
      </c>
      <c r="N346" s="106"/>
      <c r="O346" s="106"/>
      <c r="P346" s="37" t="s">
        <v>496</v>
      </c>
    </row>
    <row r="347" spans="2:17" ht="20.100000000000001" customHeight="1">
      <c r="B347" s="367"/>
      <c r="C347" s="212" t="s">
        <v>209</v>
      </c>
      <c r="D347" s="108"/>
      <c r="E347" s="108"/>
      <c r="F347" s="108"/>
      <c r="G347" s="108"/>
      <c r="H347" s="109"/>
      <c r="I347" s="105">
        <v>168000</v>
      </c>
      <c r="J347" s="106"/>
      <c r="K347" s="106"/>
      <c r="L347" s="50" t="s">
        <v>496</v>
      </c>
      <c r="M347" s="105">
        <v>118000</v>
      </c>
      <c r="N347" s="106"/>
      <c r="O347" s="106"/>
      <c r="P347" s="37" t="s">
        <v>496</v>
      </c>
    </row>
    <row r="348" spans="2:17" ht="20.100000000000001" customHeight="1">
      <c r="B348" s="123"/>
      <c r="C348" s="368" t="s">
        <v>211</v>
      </c>
      <c r="D348" s="228" t="s">
        <v>210</v>
      </c>
      <c r="E348" s="229"/>
      <c r="F348" s="229"/>
      <c r="G348" s="229"/>
      <c r="H348" s="230"/>
      <c r="I348" s="105">
        <v>17302</v>
      </c>
      <c r="J348" s="106"/>
      <c r="K348" s="106"/>
      <c r="L348" s="50" t="s">
        <v>496</v>
      </c>
      <c r="M348" s="105">
        <v>25954</v>
      </c>
      <c r="N348" s="106"/>
      <c r="O348" s="106"/>
      <c r="P348" s="37" t="s">
        <v>496</v>
      </c>
    </row>
    <row r="349" spans="2:17" ht="20.100000000000001" customHeight="1">
      <c r="B349" s="123"/>
      <c r="C349" s="368"/>
      <c r="D349" s="368" t="s">
        <v>212</v>
      </c>
      <c r="E349" s="212" t="s">
        <v>220</v>
      </c>
      <c r="F349" s="108"/>
      <c r="G349" s="108"/>
      <c r="H349" s="109"/>
      <c r="I349" s="105">
        <v>55890</v>
      </c>
      <c r="J349" s="106"/>
      <c r="K349" s="106"/>
      <c r="L349" s="50" t="s">
        <v>496</v>
      </c>
      <c r="M349" s="105">
        <v>55890</v>
      </c>
      <c r="N349" s="106"/>
      <c r="O349" s="106"/>
      <c r="P349" s="37" t="s">
        <v>496</v>
      </c>
    </row>
    <row r="350" spans="2:17" ht="20.100000000000001" customHeight="1">
      <c r="B350" s="123"/>
      <c r="C350" s="368"/>
      <c r="D350" s="368"/>
      <c r="E350" s="212" t="s">
        <v>221</v>
      </c>
      <c r="F350" s="108"/>
      <c r="G350" s="108"/>
      <c r="H350" s="109"/>
      <c r="I350" s="105">
        <v>30750</v>
      </c>
      <c r="J350" s="106"/>
      <c r="K350" s="106"/>
      <c r="L350" s="50" t="s">
        <v>496</v>
      </c>
      <c r="M350" s="105">
        <v>30750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t="s">
        <v>2559</v>
      </c>
      <c r="J352" s="106"/>
      <c r="K352" s="106"/>
      <c r="L352" s="50" t="s">
        <v>496</v>
      </c>
      <c r="M352" s="105" t="s">
        <v>2559</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2561</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2562</v>
      </c>
      <c r="H363" s="215"/>
      <c r="I363" s="215"/>
      <c r="J363" s="215"/>
      <c r="K363" s="215"/>
      <c r="L363" s="215"/>
      <c r="M363" s="215"/>
      <c r="N363" s="215"/>
      <c r="O363" s="215"/>
      <c r="P363" s="216"/>
    </row>
    <row r="364" spans="2:20" ht="120" customHeight="1">
      <c r="B364" s="107" t="s">
        <v>220</v>
      </c>
      <c r="C364" s="108"/>
      <c r="D364" s="108"/>
      <c r="E364" s="108"/>
      <c r="F364" s="109"/>
      <c r="G364" s="144" t="s">
        <v>2563</v>
      </c>
      <c r="H364" s="215"/>
      <c r="I364" s="215"/>
      <c r="J364" s="215"/>
      <c r="K364" s="215"/>
      <c r="L364" s="215"/>
      <c r="M364" s="215"/>
      <c r="N364" s="215"/>
      <c r="O364" s="215"/>
      <c r="P364" s="216"/>
    </row>
    <row r="365" spans="2:20" ht="120" customHeight="1">
      <c r="B365" s="107" t="s">
        <v>223</v>
      </c>
      <c r="C365" s="108"/>
      <c r="D365" s="108"/>
      <c r="E365" s="108"/>
      <c r="F365" s="109"/>
      <c r="G365" s="144" t="s">
        <v>2564</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2565</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2628</v>
      </c>
      <c r="K379" s="251"/>
      <c r="L379" s="251"/>
      <c r="M379" s="251"/>
      <c r="N379" s="251"/>
      <c r="O379" s="252"/>
      <c r="P379" s="253"/>
    </row>
    <row r="380" spans="2:20" ht="20.100000000000001" customHeight="1">
      <c r="B380" s="123" t="s">
        <v>402</v>
      </c>
      <c r="C380" s="101"/>
      <c r="D380" s="101"/>
      <c r="E380" s="101"/>
      <c r="F380" s="101"/>
      <c r="G380" s="101"/>
      <c r="H380" s="101"/>
      <c r="I380" s="101"/>
      <c r="J380" s="132">
        <v>72</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v>0</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0</v>
      </c>
      <c r="K384" s="106"/>
      <c r="L384" s="106"/>
      <c r="M384" s="106"/>
      <c r="N384" s="106"/>
      <c r="O384" s="106"/>
      <c r="P384" s="37" t="s">
        <v>499</v>
      </c>
    </row>
    <row r="385" spans="1:20" ht="180" customHeight="1">
      <c r="B385" s="302" t="s">
        <v>237</v>
      </c>
      <c r="C385" s="294"/>
      <c r="D385" s="101" t="s">
        <v>240</v>
      </c>
      <c r="E385" s="101"/>
      <c r="F385" s="101"/>
      <c r="G385" s="101"/>
      <c r="H385" s="101"/>
      <c r="I385" s="101"/>
      <c r="J385" s="94" t="s">
        <v>2566</v>
      </c>
      <c r="K385" s="95"/>
      <c r="L385" s="95"/>
      <c r="M385" s="95"/>
      <c r="N385" s="95"/>
      <c r="O385" s="96"/>
      <c r="P385" s="97"/>
    </row>
    <row r="386" spans="1:20" ht="180" customHeight="1">
      <c r="B386" s="302"/>
      <c r="C386" s="294"/>
      <c r="D386" s="101" t="s">
        <v>241</v>
      </c>
      <c r="E386" s="101"/>
      <c r="F386" s="101"/>
      <c r="G386" s="101"/>
      <c r="H386" s="101"/>
      <c r="I386" s="101"/>
      <c r="J386" s="94" t="s">
        <v>2567</v>
      </c>
      <c r="K386" s="95"/>
      <c r="L386" s="95"/>
      <c r="M386" s="95"/>
      <c r="N386" s="95"/>
      <c r="O386" s="96"/>
      <c r="P386" s="97"/>
    </row>
    <row r="387" spans="1:20" ht="39.9" customHeight="1">
      <c r="B387" s="302" t="s">
        <v>238</v>
      </c>
      <c r="C387" s="294"/>
      <c r="D387" s="105" t="s">
        <v>2568</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23</v>
      </c>
      <c r="I393" s="118"/>
      <c r="J393" s="118"/>
      <c r="K393" s="118"/>
      <c r="L393" s="118"/>
      <c r="M393" s="118"/>
      <c r="N393" s="118"/>
      <c r="O393" s="118"/>
      <c r="P393" s="49" t="s">
        <v>492</v>
      </c>
    </row>
    <row r="394" spans="1:20" ht="20.100000000000001" customHeight="1">
      <c r="B394" s="88"/>
      <c r="C394" s="90"/>
      <c r="D394" s="101" t="s">
        <v>249</v>
      </c>
      <c r="E394" s="101"/>
      <c r="F394" s="101"/>
      <c r="G394" s="101"/>
      <c r="H394" s="105">
        <v>49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4</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15</v>
      </c>
      <c r="I397" s="106"/>
      <c r="J397" s="106"/>
      <c r="K397" s="106"/>
      <c r="L397" s="106"/>
      <c r="M397" s="106"/>
      <c r="N397" s="106"/>
      <c r="O397" s="106"/>
      <c r="P397" s="37" t="s">
        <v>494</v>
      </c>
    </row>
    <row r="398" spans="1:20" ht="20.100000000000001" customHeight="1">
      <c r="B398" s="123"/>
      <c r="C398" s="101"/>
      <c r="D398" s="101" t="s">
        <v>253</v>
      </c>
      <c r="E398" s="101"/>
      <c r="F398" s="101"/>
      <c r="G398" s="101"/>
      <c r="H398" s="105">
        <v>51</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c r="I399" s="106"/>
      <c r="J399" s="106"/>
      <c r="K399" s="106"/>
      <c r="L399" s="106"/>
      <c r="M399" s="106"/>
      <c r="N399" s="106"/>
      <c r="O399" s="106"/>
      <c r="P399" s="37" t="s">
        <v>494</v>
      </c>
    </row>
    <row r="400" spans="1:20" ht="20.100000000000001" customHeight="1">
      <c r="B400" s="395"/>
      <c r="C400" s="396"/>
      <c r="D400" s="101" t="s">
        <v>255</v>
      </c>
      <c r="E400" s="101"/>
      <c r="F400" s="101"/>
      <c r="G400" s="101"/>
      <c r="H400" s="105"/>
      <c r="I400" s="106"/>
      <c r="J400" s="106"/>
      <c r="K400" s="106"/>
      <c r="L400" s="106"/>
      <c r="M400" s="106"/>
      <c r="N400" s="106"/>
      <c r="O400" s="106"/>
      <c r="P400" s="37" t="s">
        <v>494</v>
      </c>
    </row>
    <row r="401" spans="2:20" ht="20.100000000000001" customHeight="1">
      <c r="B401" s="395"/>
      <c r="C401" s="396"/>
      <c r="D401" s="101" t="s">
        <v>256</v>
      </c>
      <c r="E401" s="101"/>
      <c r="F401" s="101"/>
      <c r="G401" s="101"/>
      <c r="H401" s="105">
        <v>1</v>
      </c>
      <c r="I401" s="106"/>
      <c r="J401" s="106"/>
      <c r="K401" s="106"/>
      <c r="L401" s="106"/>
      <c r="M401" s="106"/>
      <c r="N401" s="106"/>
      <c r="O401" s="106"/>
      <c r="P401" s="37" t="s">
        <v>494</v>
      </c>
    </row>
    <row r="402" spans="2:20" ht="20.100000000000001" customHeight="1">
      <c r="B402" s="395"/>
      <c r="C402" s="396"/>
      <c r="D402" s="101" t="s">
        <v>257</v>
      </c>
      <c r="E402" s="101"/>
      <c r="F402" s="101"/>
      <c r="G402" s="101"/>
      <c r="H402" s="105">
        <v>8</v>
      </c>
      <c r="I402" s="106"/>
      <c r="J402" s="106"/>
      <c r="K402" s="106"/>
      <c r="L402" s="106"/>
      <c r="M402" s="106"/>
      <c r="N402" s="106"/>
      <c r="O402" s="106"/>
      <c r="P402" s="37" t="s">
        <v>494</v>
      </c>
    </row>
    <row r="403" spans="2:20" ht="20.100000000000001" customHeight="1">
      <c r="B403" s="395"/>
      <c r="C403" s="396"/>
      <c r="D403" s="101" t="s">
        <v>258</v>
      </c>
      <c r="E403" s="101"/>
      <c r="F403" s="101"/>
      <c r="G403" s="101"/>
      <c r="H403" s="105">
        <v>5</v>
      </c>
      <c r="I403" s="106"/>
      <c r="J403" s="106"/>
      <c r="K403" s="106"/>
      <c r="L403" s="106"/>
      <c r="M403" s="106"/>
      <c r="N403" s="106"/>
      <c r="O403" s="106"/>
      <c r="P403" s="37" t="s">
        <v>494</v>
      </c>
    </row>
    <row r="404" spans="2:20" ht="20.100000000000001" customHeight="1">
      <c r="B404" s="395"/>
      <c r="C404" s="396"/>
      <c r="D404" s="101" t="s">
        <v>259</v>
      </c>
      <c r="E404" s="101"/>
      <c r="F404" s="101"/>
      <c r="G404" s="101"/>
      <c r="H404" s="105">
        <v>12</v>
      </c>
      <c r="I404" s="106"/>
      <c r="J404" s="106"/>
      <c r="K404" s="106"/>
      <c r="L404" s="106"/>
      <c r="M404" s="106"/>
      <c r="N404" s="106"/>
      <c r="O404" s="106"/>
      <c r="P404" s="37" t="s">
        <v>494</v>
      </c>
    </row>
    <row r="405" spans="2:20" ht="20.100000000000001" customHeight="1">
      <c r="B405" s="395"/>
      <c r="C405" s="396"/>
      <c r="D405" s="101" t="s">
        <v>260</v>
      </c>
      <c r="E405" s="101"/>
      <c r="F405" s="101"/>
      <c r="G405" s="101"/>
      <c r="H405" s="105">
        <v>24</v>
      </c>
      <c r="I405" s="106"/>
      <c r="J405" s="106"/>
      <c r="K405" s="106"/>
      <c r="L405" s="106"/>
      <c r="M405" s="106"/>
      <c r="N405" s="106"/>
      <c r="O405" s="106"/>
      <c r="P405" s="37" t="s">
        <v>494</v>
      </c>
    </row>
    <row r="406" spans="2:20" ht="20.100000000000001" customHeight="1">
      <c r="B406" s="397"/>
      <c r="C406" s="398"/>
      <c r="D406" s="101" t="s">
        <v>261</v>
      </c>
      <c r="E406" s="101"/>
      <c r="F406" s="101"/>
      <c r="G406" s="101"/>
      <c r="H406" s="105">
        <v>22</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18</v>
      </c>
      <c r="I407" s="106"/>
      <c r="J407" s="106"/>
      <c r="K407" s="106"/>
      <c r="L407" s="106"/>
      <c r="M407" s="106"/>
      <c r="N407" s="106"/>
      <c r="O407" s="106"/>
      <c r="P407" s="37" t="s">
        <v>494</v>
      </c>
    </row>
    <row r="408" spans="2:20" ht="20.100000000000001" customHeight="1">
      <c r="B408" s="123"/>
      <c r="C408" s="101"/>
      <c r="D408" s="101" t="s">
        <v>263</v>
      </c>
      <c r="E408" s="101"/>
      <c r="F408" s="101"/>
      <c r="G408" s="101"/>
      <c r="H408" s="105">
        <v>15</v>
      </c>
      <c r="I408" s="106"/>
      <c r="J408" s="106"/>
      <c r="K408" s="106"/>
      <c r="L408" s="106"/>
      <c r="M408" s="106"/>
      <c r="N408" s="106"/>
      <c r="O408" s="106"/>
      <c r="P408" s="37" t="s">
        <v>494</v>
      </c>
    </row>
    <row r="409" spans="2:20" ht="20.100000000000001" customHeight="1">
      <c r="B409" s="123"/>
      <c r="C409" s="101"/>
      <c r="D409" s="101" t="s">
        <v>264</v>
      </c>
      <c r="E409" s="101"/>
      <c r="F409" s="101"/>
      <c r="G409" s="101"/>
      <c r="H409" s="105">
        <v>33</v>
      </c>
      <c r="I409" s="106"/>
      <c r="J409" s="106"/>
      <c r="K409" s="106"/>
      <c r="L409" s="106"/>
      <c r="M409" s="106"/>
      <c r="N409" s="106"/>
      <c r="O409" s="106"/>
      <c r="P409" s="37" t="s">
        <v>494</v>
      </c>
    </row>
    <row r="410" spans="2:20" ht="20.100000000000001" customHeight="1">
      <c r="B410" s="123"/>
      <c r="C410" s="101"/>
      <c r="D410" s="101" t="s">
        <v>265</v>
      </c>
      <c r="E410" s="101"/>
      <c r="F410" s="101"/>
      <c r="G410" s="101"/>
      <c r="H410" s="105">
        <v>6</v>
      </c>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86.7</v>
      </c>
      <c r="I415" s="118"/>
      <c r="J415" s="118"/>
      <c r="K415" s="118"/>
      <c r="L415" s="118"/>
      <c r="M415" s="118"/>
      <c r="N415" s="118"/>
      <c r="O415" s="118"/>
      <c r="P415" s="49" t="s">
        <v>500</v>
      </c>
    </row>
    <row r="416" spans="2:20" ht="20.100000000000001" customHeight="1">
      <c r="B416" s="123" t="s">
        <v>270</v>
      </c>
      <c r="C416" s="101"/>
      <c r="D416" s="101"/>
      <c r="E416" s="101"/>
      <c r="F416" s="101"/>
      <c r="G416" s="101"/>
      <c r="H416" s="105">
        <v>72</v>
      </c>
      <c r="I416" s="106"/>
      <c r="J416" s="106"/>
      <c r="K416" s="106"/>
      <c r="L416" s="106"/>
      <c r="M416" s="106"/>
      <c r="N416" s="106"/>
      <c r="O416" s="106"/>
      <c r="P416" s="37" t="s">
        <v>492</v>
      </c>
    </row>
    <row r="417" spans="2:20" ht="20.100000000000001" customHeight="1">
      <c r="B417" s="123" t="s">
        <v>271</v>
      </c>
      <c r="C417" s="101"/>
      <c r="D417" s="101"/>
      <c r="E417" s="101"/>
      <c r="F417" s="101"/>
      <c r="G417" s="101"/>
      <c r="H417" s="105">
        <v>91</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4</v>
      </c>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40</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2620</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2501</v>
      </c>
      <c r="I437" s="215"/>
      <c r="J437" s="215"/>
      <c r="K437" s="215"/>
      <c r="L437" s="215"/>
      <c r="M437" s="215"/>
      <c r="N437" s="215"/>
      <c r="O437" s="215"/>
      <c r="P437" s="216"/>
    </row>
    <row r="438" spans="1:20" ht="20.100000000000001" customHeight="1">
      <c r="B438" s="408"/>
      <c r="C438" s="212" t="s">
        <v>14</v>
      </c>
      <c r="D438" s="108"/>
      <c r="E438" s="108"/>
      <c r="F438" s="108"/>
      <c r="G438" s="109"/>
      <c r="H438" s="208" t="s">
        <v>2505</v>
      </c>
      <c r="I438" s="209"/>
      <c r="J438" s="35" t="s">
        <v>484</v>
      </c>
      <c r="K438" s="209" t="s">
        <v>2506</v>
      </c>
      <c r="L438" s="209"/>
      <c r="M438" s="35" t="s">
        <v>484</v>
      </c>
      <c r="N438" s="209" t="s">
        <v>2507</v>
      </c>
      <c r="O438" s="209"/>
      <c r="P438" s="210"/>
    </row>
    <row r="439" spans="1:20" ht="20.100000000000001" customHeight="1">
      <c r="B439" s="408"/>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8"/>
      <c r="C440" s="226"/>
      <c r="D440" s="147"/>
      <c r="E440" s="148"/>
      <c r="F440" s="228" t="s">
        <v>286</v>
      </c>
      <c r="G440" s="230"/>
      <c r="H440" s="23">
        <v>8</v>
      </c>
      <c r="I440" s="35" t="s">
        <v>501</v>
      </c>
      <c r="J440" s="24">
        <v>30</v>
      </c>
      <c r="K440" s="35" t="s">
        <v>502</v>
      </c>
      <c r="L440" s="56" t="s">
        <v>447</v>
      </c>
      <c r="M440" s="24">
        <v>17</v>
      </c>
      <c r="N440" s="35" t="s">
        <v>501</v>
      </c>
      <c r="O440" s="24">
        <v>30</v>
      </c>
      <c r="P440" s="37" t="s">
        <v>502</v>
      </c>
    </row>
    <row r="441" spans="1:20" ht="20.100000000000001" customHeight="1">
      <c r="B441" s="408"/>
      <c r="C441" s="226"/>
      <c r="D441" s="147"/>
      <c r="E441" s="148"/>
      <c r="F441" s="228" t="s">
        <v>287</v>
      </c>
      <c r="G441" s="230"/>
      <c r="H441" s="23">
        <v>8</v>
      </c>
      <c r="I441" s="35" t="s">
        <v>501</v>
      </c>
      <c r="J441" s="24">
        <v>30</v>
      </c>
      <c r="K441" s="35" t="s">
        <v>502</v>
      </c>
      <c r="L441" s="56" t="s">
        <v>447</v>
      </c>
      <c r="M441" s="24">
        <v>17</v>
      </c>
      <c r="N441" s="35" t="s">
        <v>501</v>
      </c>
      <c r="O441" s="24">
        <v>30</v>
      </c>
      <c r="P441" s="37" t="s">
        <v>502</v>
      </c>
    </row>
    <row r="442" spans="1:20" ht="39.9" customHeight="1">
      <c r="B442" s="408"/>
      <c r="C442" s="212" t="s">
        <v>288</v>
      </c>
      <c r="D442" s="108"/>
      <c r="E442" s="108"/>
      <c r="F442" s="108"/>
      <c r="G442" s="109"/>
      <c r="H442" s="144" t="s">
        <v>2569</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2570</v>
      </c>
      <c r="I444" s="215"/>
      <c r="J444" s="215"/>
      <c r="K444" s="215"/>
      <c r="L444" s="215"/>
      <c r="M444" s="215"/>
      <c r="N444" s="215"/>
      <c r="O444" s="215"/>
      <c r="P444" s="216"/>
    </row>
    <row r="445" spans="1:20" ht="20.100000000000001" customHeight="1">
      <c r="B445" s="420"/>
      <c r="C445" s="212" t="s">
        <v>14</v>
      </c>
      <c r="D445" s="108"/>
      <c r="E445" s="108"/>
      <c r="F445" s="108"/>
      <c r="G445" s="109"/>
      <c r="H445" s="208" t="s">
        <v>2490</v>
      </c>
      <c r="I445" s="209"/>
      <c r="J445" s="35" t="s">
        <v>484</v>
      </c>
      <c r="K445" s="209" t="s">
        <v>2571</v>
      </c>
      <c r="L445" s="209"/>
      <c r="M445" s="35" t="s">
        <v>484</v>
      </c>
      <c r="N445" s="209" t="s">
        <v>2572</v>
      </c>
      <c r="O445" s="209"/>
      <c r="P445" s="210"/>
    </row>
    <row r="446" spans="1:20" ht="20.100000000000001" customHeight="1">
      <c r="B446" s="420"/>
      <c r="C446" s="219" t="s">
        <v>284</v>
      </c>
      <c r="D446" s="200"/>
      <c r="E446" s="201"/>
      <c r="F446" s="228" t="s">
        <v>285</v>
      </c>
      <c r="G446" s="230"/>
      <c r="H446" s="23">
        <v>8</v>
      </c>
      <c r="I446" s="35" t="s">
        <v>501</v>
      </c>
      <c r="J446" s="24">
        <v>30</v>
      </c>
      <c r="K446" s="35" t="s">
        <v>502</v>
      </c>
      <c r="L446" s="56" t="s">
        <v>447</v>
      </c>
      <c r="M446" s="24">
        <v>17</v>
      </c>
      <c r="N446" s="35" t="s">
        <v>501</v>
      </c>
      <c r="O446" s="24">
        <v>30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v>8</v>
      </c>
      <c r="I448" s="35" t="s">
        <v>501</v>
      </c>
      <c r="J448" s="24">
        <v>30</v>
      </c>
      <c r="K448" s="35" t="s">
        <v>502</v>
      </c>
      <c r="L448" s="56" t="s">
        <v>447</v>
      </c>
      <c r="M448" s="24">
        <v>17</v>
      </c>
      <c r="N448" s="35" t="s">
        <v>501</v>
      </c>
      <c r="O448" s="24">
        <v>30</v>
      </c>
      <c r="P448" s="37" t="s">
        <v>502</v>
      </c>
    </row>
    <row r="449" spans="2:16" ht="39.9" customHeight="1">
      <c r="B449" s="420"/>
      <c r="C449" s="124" t="s">
        <v>288</v>
      </c>
      <c r="D449" s="86"/>
      <c r="E449" s="86"/>
      <c r="F449" s="86"/>
      <c r="G449" s="87"/>
      <c r="H449" s="185" t="s">
        <v>2573</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2574</v>
      </c>
      <c r="I451" s="215"/>
      <c r="J451" s="215"/>
      <c r="K451" s="215"/>
      <c r="L451" s="215"/>
      <c r="M451" s="215"/>
      <c r="N451" s="215"/>
      <c r="O451" s="215"/>
      <c r="P451" s="216"/>
    </row>
    <row r="452" spans="2:16" ht="20.100000000000001" customHeight="1">
      <c r="B452" s="420"/>
      <c r="C452" s="212" t="s">
        <v>14</v>
      </c>
      <c r="D452" s="108"/>
      <c r="E452" s="108"/>
      <c r="F452" s="108"/>
      <c r="G452" s="109"/>
      <c r="H452" s="208" t="s">
        <v>2505</v>
      </c>
      <c r="I452" s="209"/>
      <c r="J452" s="35" t="s">
        <v>484</v>
      </c>
      <c r="K452" s="209" t="s">
        <v>2575</v>
      </c>
      <c r="L452" s="209"/>
      <c r="M452" s="35" t="s">
        <v>484</v>
      </c>
      <c r="N452" s="209" t="s">
        <v>2576</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17</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t="s">
        <v>2577</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2578</v>
      </c>
      <c r="I458" s="215"/>
      <c r="J458" s="215"/>
      <c r="K458" s="215"/>
      <c r="L458" s="215"/>
      <c r="M458" s="215"/>
      <c r="N458" s="215"/>
      <c r="O458" s="215"/>
      <c r="P458" s="216"/>
    </row>
    <row r="459" spans="2:16" ht="20.100000000000001" customHeight="1">
      <c r="B459" s="420"/>
      <c r="C459" s="212" t="s">
        <v>14</v>
      </c>
      <c r="D459" s="108"/>
      <c r="E459" s="108"/>
      <c r="F459" s="108"/>
      <c r="G459" s="109"/>
      <c r="H459" s="208" t="s">
        <v>2505</v>
      </c>
      <c r="I459" s="209"/>
      <c r="J459" s="35" t="s">
        <v>484</v>
      </c>
      <c r="K459" s="209" t="s">
        <v>2579</v>
      </c>
      <c r="L459" s="209"/>
      <c r="M459" s="35" t="s">
        <v>484</v>
      </c>
      <c r="N459" s="209" t="s">
        <v>2580</v>
      </c>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17</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t="s">
        <v>2577</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t="s">
        <v>2624</v>
      </c>
      <c r="I465" s="215"/>
      <c r="J465" s="215"/>
      <c r="K465" s="215"/>
      <c r="L465" s="215"/>
      <c r="M465" s="215"/>
      <c r="N465" s="215"/>
      <c r="O465" s="215"/>
      <c r="P465" s="216"/>
    </row>
    <row r="466" spans="2:20" ht="20.100000000000001" customHeight="1">
      <c r="B466" s="420"/>
      <c r="C466" s="212" t="s">
        <v>14</v>
      </c>
      <c r="D466" s="108"/>
      <c r="E466" s="108"/>
      <c r="F466" s="108"/>
      <c r="G466" s="109"/>
      <c r="H466" s="208" t="s">
        <v>2625</v>
      </c>
      <c r="I466" s="209"/>
      <c r="J466" s="35" t="s">
        <v>484</v>
      </c>
      <c r="K466" s="209" t="s">
        <v>2626</v>
      </c>
      <c r="L466" s="209"/>
      <c r="M466" s="35" t="s">
        <v>484</v>
      </c>
      <c r="N466" s="209" t="s">
        <v>2627</v>
      </c>
      <c r="O466" s="209"/>
      <c r="P466" s="210"/>
    </row>
    <row r="467" spans="2:20" ht="20.100000000000001" customHeight="1">
      <c r="B467" s="420"/>
      <c r="C467" s="219" t="s">
        <v>284</v>
      </c>
      <c r="D467" s="200"/>
      <c r="E467" s="201"/>
      <c r="F467" s="228" t="s">
        <v>285</v>
      </c>
      <c r="G467" s="230"/>
      <c r="H467" s="23">
        <v>9</v>
      </c>
      <c r="I467" s="35" t="s">
        <v>501</v>
      </c>
      <c r="J467" s="24">
        <v>0</v>
      </c>
      <c r="K467" s="35" t="s">
        <v>502</v>
      </c>
      <c r="L467" s="56" t="s">
        <v>447</v>
      </c>
      <c r="M467" s="24">
        <v>17</v>
      </c>
      <c r="N467" s="35" t="s">
        <v>501</v>
      </c>
      <c r="O467" s="24">
        <v>0</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2518</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2581</v>
      </c>
      <c r="M475" s="95"/>
      <c r="N475" s="95"/>
      <c r="O475" s="96"/>
      <c r="P475" s="97"/>
    </row>
    <row r="476" spans="2:20" ht="20.100000000000001" customHeight="1">
      <c r="B476" s="199" t="s">
        <v>291</v>
      </c>
      <c r="C476" s="200"/>
      <c r="D476" s="200"/>
      <c r="E476" s="200"/>
      <c r="F476" s="200"/>
      <c r="G476" s="201"/>
      <c r="H476" s="168" t="s">
        <v>2518</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2582</v>
      </c>
      <c r="M478" s="95"/>
      <c r="N478" s="95"/>
      <c r="O478" s="96"/>
      <c r="P478" s="97"/>
    </row>
    <row r="479" spans="2:20" ht="20.100000000000001" customHeight="1" thickBot="1">
      <c r="B479" s="422" t="s">
        <v>292</v>
      </c>
      <c r="C479" s="423"/>
      <c r="D479" s="423"/>
      <c r="E479" s="423"/>
      <c r="F479" s="423"/>
      <c r="G479" s="423"/>
      <c r="H479" s="322" t="s">
        <v>2518</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2518</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v>45078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2518</v>
      </c>
      <c r="K485" s="168"/>
      <c r="L485" s="168"/>
      <c r="M485" s="168"/>
      <c r="N485" s="168"/>
      <c r="O485" s="105"/>
      <c r="P485" s="140"/>
      <c r="S485" s="15" t="str">
        <f>IF($F$482=MST!$I$6,IF(J485="","未記入",""),"")</f>
        <v/>
      </c>
    </row>
    <row r="486" spans="1:20" ht="20.100000000000001" customHeight="1">
      <c r="B486" s="199" t="s">
        <v>505</v>
      </c>
      <c r="C486" s="200"/>
      <c r="D486" s="200"/>
      <c r="E486" s="201"/>
      <c r="F486" s="105" t="s">
        <v>2517</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2583</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2583</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2584</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2584</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2584</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2518</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4</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2517</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2518</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2517</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2517</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35433070866141736" bottom="0.55118110236220474" header="0.31496062992125984" footer="0.31496062992125984"/>
  <pageSetup paperSize="9" fitToHeight="0" orientation="portrait" r:id="rId1"/>
  <headerFooter>
    <oddFooter>&amp;C&amp;"ＭＳ 明朝,標準"&amp;P</oddFooter>
  </headerFooter>
  <rowBreaks count="25" manualBreakCount="25">
    <brk id="28" max="15" man="1"/>
    <brk id="52" max="15" man="1"/>
    <brk id="79" max="15" man="1"/>
    <brk id="112" max="15" man="1"/>
    <brk id="129" max="15" man="1"/>
    <brk id="142" max="15" man="1"/>
    <brk id="175" max="15" man="1"/>
    <brk id="191" max="15" man="1"/>
    <brk id="203" max="15" man="1"/>
    <brk id="220" max="15" man="1"/>
    <brk id="236" max="15" man="1"/>
    <brk id="269" max="15" man="1"/>
    <brk id="298" max="15" man="1"/>
    <brk id="318" max="15" man="1"/>
    <brk id="335" max="15" man="1"/>
    <brk id="362" max="15" man="1"/>
    <brk id="369" max="15" man="1"/>
    <brk id="377" max="15" man="1"/>
    <brk id="389" max="15" man="1"/>
    <brk id="420" max="15" man="1"/>
    <brk id="442" max="15" man="1"/>
    <brk id="471" max="15" man="1"/>
    <brk id="498" max="16383" man="1"/>
    <brk id="525"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7" zoomScaleNormal="85" zoomScaleSheetLayoutView="100" workbookViewId="0">
      <selection activeCell="J31" sqref="J31:L3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2487</v>
      </c>
      <c r="I4" s="481"/>
      <c r="J4" s="473" t="s">
        <v>2585</v>
      </c>
      <c r="K4" s="474"/>
      <c r="L4" s="474"/>
      <c r="M4" s="473" t="s">
        <v>2586</v>
      </c>
      <c r="N4" s="474"/>
      <c r="O4" s="474"/>
      <c r="P4" s="474"/>
      <c r="Q4" s="474"/>
      <c r="R4" s="65"/>
      <c r="S4" s="25"/>
      <c r="T4" s="12"/>
    </row>
    <row r="5" spans="1:23" ht="50.1" customHeight="1">
      <c r="B5" s="496"/>
      <c r="C5" s="482" t="s">
        <v>314</v>
      </c>
      <c r="D5" s="482"/>
      <c r="E5" s="482"/>
      <c r="F5" s="482"/>
      <c r="G5" s="482"/>
      <c r="H5" s="480" t="s">
        <v>2520</v>
      </c>
      <c r="I5" s="481"/>
      <c r="J5" s="473"/>
      <c r="K5" s="474"/>
      <c r="L5" s="474"/>
      <c r="M5" s="473"/>
      <c r="N5" s="474"/>
      <c r="O5" s="474"/>
      <c r="P5" s="474"/>
      <c r="Q5" s="474"/>
      <c r="R5" s="65"/>
      <c r="S5" s="25"/>
    </row>
    <row r="6" spans="1:23" ht="50.1" customHeight="1">
      <c r="B6" s="496"/>
      <c r="C6" s="482" t="s">
        <v>315</v>
      </c>
      <c r="D6" s="482"/>
      <c r="E6" s="482"/>
      <c r="F6" s="482"/>
      <c r="G6" s="482"/>
      <c r="H6" s="480" t="s">
        <v>2487</v>
      </c>
      <c r="I6" s="481"/>
      <c r="J6" s="473" t="s">
        <v>2587</v>
      </c>
      <c r="K6" s="474"/>
      <c r="L6" s="474"/>
      <c r="M6" s="473" t="s">
        <v>2588</v>
      </c>
      <c r="N6" s="474"/>
      <c r="O6" s="474"/>
      <c r="P6" s="474"/>
      <c r="Q6" s="474"/>
      <c r="R6" s="65"/>
      <c r="S6" s="25"/>
    </row>
    <row r="7" spans="1:23" ht="50.1" customHeight="1">
      <c r="B7" s="496"/>
      <c r="C7" s="482" t="s">
        <v>316</v>
      </c>
      <c r="D7" s="482"/>
      <c r="E7" s="482"/>
      <c r="F7" s="482"/>
      <c r="G7" s="482"/>
      <c r="H7" s="480" t="s">
        <v>2520</v>
      </c>
      <c r="I7" s="481"/>
      <c r="J7" s="473"/>
      <c r="K7" s="474"/>
      <c r="L7" s="474"/>
      <c r="M7" s="473"/>
      <c r="N7" s="474"/>
      <c r="O7" s="474"/>
      <c r="P7" s="474"/>
      <c r="Q7" s="474"/>
      <c r="R7" s="65"/>
      <c r="S7" s="25"/>
    </row>
    <row r="8" spans="1:23" ht="50.1" customHeight="1">
      <c r="B8" s="496"/>
      <c r="C8" s="482" t="s">
        <v>317</v>
      </c>
      <c r="D8" s="482"/>
      <c r="E8" s="482"/>
      <c r="F8" s="482"/>
      <c r="G8" s="482"/>
      <c r="H8" s="480" t="s">
        <v>2520</v>
      </c>
      <c r="I8" s="481"/>
      <c r="J8" s="473"/>
      <c r="K8" s="474"/>
      <c r="L8" s="474"/>
      <c r="M8" s="473"/>
      <c r="N8" s="474"/>
      <c r="O8" s="474"/>
      <c r="P8" s="474"/>
      <c r="Q8" s="474"/>
      <c r="R8" s="65"/>
      <c r="S8" s="25"/>
    </row>
    <row r="9" spans="1:23" ht="50.1" customHeight="1">
      <c r="B9" s="496"/>
      <c r="C9" s="482" t="s">
        <v>318</v>
      </c>
      <c r="D9" s="482"/>
      <c r="E9" s="482"/>
      <c r="F9" s="482"/>
      <c r="G9" s="482"/>
      <c r="H9" s="480" t="s">
        <v>2487</v>
      </c>
      <c r="I9" s="481"/>
      <c r="J9" s="473" t="s">
        <v>2589</v>
      </c>
      <c r="K9" s="474"/>
      <c r="L9" s="474"/>
      <c r="M9" s="473" t="s">
        <v>2590</v>
      </c>
      <c r="N9" s="474"/>
      <c r="O9" s="474"/>
      <c r="P9" s="474"/>
      <c r="Q9" s="474"/>
      <c r="R9" s="65"/>
      <c r="S9" s="25"/>
    </row>
    <row r="10" spans="1:23" ht="50.1" customHeight="1">
      <c r="B10" s="496"/>
      <c r="C10" s="482" t="s">
        <v>319</v>
      </c>
      <c r="D10" s="482"/>
      <c r="E10" s="482"/>
      <c r="F10" s="482"/>
      <c r="G10" s="482"/>
      <c r="H10" s="480" t="s">
        <v>2520</v>
      </c>
      <c r="I10" s="481"/>
      <c r="J10" s="473"/>
      <c r="K10" s="474"/>
      <c r="L10" s="474"/>
      <c r="M10" s="473"/>
      <c r="N10" s="474"/>
      <c r="O10" s="474"/>
      <c r="P10" s="474"/>
      <c r="Q10" s="474"/>
      <c r="R10" s="65"/>
      <c r="S10" s="25"/>
    </row>
    <row r="11" spans="1:23" ht="50.1" customHeight="1">
      <c r="B11" s="496"/>
      <c r="C11" s="482" t="s">
        <v>320</v>
      </c>
      <c r="D11" s="482"/>
      <c r="E11" s="482"/>
      <c r="F11" s="482"/>
      <c r="G11" s="482"/>
      <c r="H11" s="480" t="s">
        <v>2487</v>
      </c>
      <c r="I11" s="481"/>
      <c r="J11" s="473" t="s">
        <v>2591</v>
      </c>
      <c r="K11" s="474"/>
      <c r="L11" s="474"/>
      <c r="M11" s="473" t="s">
        <v>2592</v>
      </c>
      <c r="N11" s="474"/>
      <c r="O11" s="474"/>
      <c r="P11" s="474"/>
      <c r="Q11" s="474"/>
      <c r="R11" s="65"/>
      <c r="S11" s="25"/>
    </row>
    <row r="12" spans="1:23" ht="50.1" customHeight="1">
      <c r="B12" s="496"/>
      <c r="C12" s="482" t="s">
        <v>321</v>
      </c>
      <c r="D12" s="482"/>
      <c r="E12" s="482"/>
      <c r="F12" s="482"/>
      <c r="G12" s="482"/>
      <c r="H12" s="480" t="s">
        <v>2520</v>
      </c>
      <c r="I12" s="481"/>
      <c r="J12" s="473"/>
      <c r="K12" s="474"/>
      <c r="L12" s="474"/>
      <c r="M12" s="473"/>
      <c r="N12" s="474"/>
      <c r="O12" s="474"/>
      <c r="P12" s="474"/>
      <c r="Q12" s="474"/>
      <c r="R12" s="65"/>
      <c r="S12" s="25"/>
    </row>
    <row r="13" spans="1:23" ht="50.1" customHeight="1">
      <c r="B13" s="496"/>
      <c r="C13" s="482" t="s">
        <v>322</v>
      </c>
      <c r="D13" s="482"/>
      <c r="E13" s="482"/>
      <c r="F13" s="482"/>
      <c r="G13" s="482"/>
      <c r="H13" s="480" t="s">
        <v>2487</v>
      </c>
      <c r="I13" s="481"/>
      <c r="J13" s="473" t="s">
        <v>2591</v>
      </c>
      <c r="K13" s="474"/>
      <c r="L13" s="474"/>
      <c r="M13" s="473" t="s">
        <v>2592</v>
      </c>
      <c r="N13" s="474"/>
      <c r="O13" s="474"/>
      <c r="P13" s="474"/>
      <c r="Q13" s="474"/>
      <c r="R13" s="65"/>
      <c r="S13" s="25"/>
    </row>
    <row r="14" spans="1:23" ht="50.1" customHeight="1">
      <c r="B14" s="496"/>
      <c r="C14" s="482" t="s">
        <v>323</v>
      </c>
      <c r="D14" s="482"/>
      <c r="E14" s="482"/>
      <c r="F14" s="482"/>
      <c r="G14" s="482"/>
      <c r="H14" s="480" t="s">
        <v>2520</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2520</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2520</v>
      </c>
      <c r="I17" s="481"/>
      <c r="J17" s="473"/>
      <c r="K17" s="474"/>
      <c r="L17" s="474"/>
      <c r="M17" s="473"/>
      <c r="N17" s="474"/>
      <c r="O17" s="474"/>
      <c r="P17" s="474"/>
      <c r="Q17" s="474"/>
      <c r="R17" s="65"/>
      <c r="S17" s="25"/>
    </row>
    <row r="18" spans="2:19" ht="50.1" customHeight="1">
      <c r="B18" s="59"/>
      <c r="C18" s="482" t="s">
        <v>347</v>
      </c>
      <c r="D18" s="482"/>
      <c r="E18" s="482"/>
      <c r="F18" s="482"/>
      <c r="G18" s="482"/>
      <c r="H18" s="480" t="s">
        <v>2520</v>
      </c>
      <c r="I18" s="481"/>
      <c r="J18" s="473"/>
      <c r="K18" s="474"/>
      <c r="L18" s="474"/>
      <c r="M18" s="473"/>
      <c r="N18" s="474"/>
      <c r="O18" s="474"/>
      <c r="P18" s="474"/>
      <c r="Q18" s="474"/>
      <c r="R18" s="65"/>
      <c r="S18" s="25"/>
    </row>
    <row r="19" spans="2:19" ht="50.1" customHeight="1">
      <c r="B19" s="59"/>
      <c r="C19" s="486" t="s">
        <v>415</v>
      </c>
      <c r="D19" s="487"/>
      <c r="E19" s="487"/>
      <c r="F19" s="487"/>
      <c r="G19" s="488"/>
      <c r="H19" s="480" t="s">
        <v>2487</v>
      </c>
      <c r="I19" s="481"/>
      <c r="J19" s="473" t="s">
        <v>2591</v>
      </c>
      <c r="K19" s="474"/>
      <c r="L19" s="474"/>
      <c r="M19" s="473" t="s">
        <v>2592</v>
      </c>
      <c r="N19" s="474"/>
      <c r="O19" s="474"/>
      <c r="P19" s="474"/>
      <c r="Q19" s="474"/>
      <c r="R19" s="65"/>
      <c r="S19" s="25"/>
    </row>
    <row r="20" spans="2:19" ht="50.1" customHeight="1">
      <c r="B20" s="59"/>
      <c r="C20" s="482" t="s">
        <v>340</v>
      </c>
      <c r="D20" s="482"/>
      <c r="E20" s="482"/>
      <c r="F20" s="482"/>
      <c r="G20" s="482"/>
      <c r="H20" s="480" t="s">
        <v>2520</v>
      </c>
      <c r="I20" s="481"/>
      <c r="J20" s="473"/>
      <c r="K20" s="474"/>
      <c r="L20" s="474"/>
      <c r="M20" s="473"/>
      <c r="N20" s="474"/>
      <c r="O20" s="474"/>
      <c r="P20" s="474"/>
      <c r="Q20" s="474"/>
      <c r="R20" s="65"/>
      <c r="S20" s="25"/>
    </row>
    <row r="21" spans="2:19" ht="50.1" customHeight="1">
      <c r="B21" s="59"/>
      <c r="C21" s="482" t="s">
        <v>344</v>
      </c>
      <c r="D21" s="482"/>
      <c r="E21" s="482"/>
      <c r="F21" s="482"/>
      <c r="G21" s="482"/>
      <c r="H21" s="480" t="s">
        <v>2487</v>
      </c>
      <c r="I21" s="481"/>
      <c r="J21" s="473" t="s">
        <v>2593</v>
      </c>
      <c r="K21" s="474"/>
      <c r="L21" s="474"/>
      <c r="M21" s="473" t="s">
        <v>2594</v>
      </c>
      <c r="N21" s="474"/>
      <c r="O21" s="474"/>
      <c r="P21" s="474"/>
      <c r="Q21" s="474"/>
      <c r="R21" s="65"/>
      <c r="S21" s="25"/>
    </row>
    <row r="22" spans="2:19" ht="50.1" customHeight="1">
      <c r="B22" s="59"/>
      <c r="C22" s="482" t="s">
        <v>343</v>
      </c>
      <c r="D22" s="482"/>
      <c r="E22" s="482"/>
      <c r="F22" s="482"/>
      <c r="G22" s="482"/>
      <c r="H22" s="480" t="s">
        <v>2487</v>
      </c>
      <c r="I22" s="481"/>
      <c r="J22" s="473" t="s">
        <v>2595</v>
      </c>
      <c r="K22" s="474"/>
      <c r="L22" s="474"/>
      <c r="M22" s="473" t="s">
        <v>2586</v>
      </c>
      <c r="N22" s="474"/>
      <c r="O22" s="474"/>
      <c r="P22" s="474"/>
      <c r="Q22" s="474"/>
      <c r="R22" s="65"/>
      <c r="S22" s="25"/>
    </row>
    <row r="23" spans="2:19" ht="50.1" customHeight="1">
      <c r="B23" s="59"/>
      <c r="C23" s="482" t="s">
        <v>348</v>
      </c>
      <c r="D23" s="482"/>
      <c r="E23" s="482"/>
      <c r="F23" s="482"/>
      <c r="G23" s="482"/>
      <c r="H23" s="480" t="s">
        <v>2487</v>
      </c>
      <c r="I23" s="481"/>
      <c r="J23" s="473" t="s">
        <v>2596</v>
      </c>
      <c r="K23" s="474"/>
      <c r="L23" s="474"/>
      <c r="M23" s="473" t="s">
        <v>2586</v>
      </c>
      <c r="N23" s="474"/>
      <c r="O23" s="474"/>
      <c r="P23" s="474"/>
      <c r="Q23" s="474"/>
      <c r="R23" s="65"/>
      <c r="S23" s="25"/>
    </row>
    <row r="24" spans="2:19" ht="50.1" customHeight="1">
      <c r="B24" s="59"/>
      <c r="C24" s="482" t="s">
        <v>403</v>
      </c>
      <c r="D24" s="482"/>
      <c r="E24" s="482"/>
      <c r="F24" s="482"/>
      <c r="G24" s="482"/>
      <c r="H24" s="480" t="s">
        <v>2520</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2487</v>
      </c>
      <c r="I25" s="479"/>
      <c r="J25" s="499" t="s">
        <v>2597</v>
      </c>
      <c r="K25" s="500"/>
      <c r="L25" s="500"/>
      <c r="M25" s="499" t="s">
        <v>2598</v>
      </c>
      <c r="N25" s="500"/>
      <c r="O25" s="500"/>
      <c r="P25" s="500"/>
      <c r="Q25" s="500"/>
      <c r="R25" s="66"/>
      <c r="S25" s="26"/>
    </row>
    <row r="26" spans="2:19" ht="50.1" customHeight="1" thickBot="1">
      <c r="B26" s="491" t="s">
        <v>326</v>
      </c>
      <c r="C26" s="492"/>
      <c r="D26" s="492"/>
      <c r="E26" s="492"/>
      <c r="F26" s="492"/>
      <c r="G26" s="492"/>
      <c r="H26" s="515" t="s">
        <v>2487</v>
      </c>
      <c r="I26" s="516"/>
      <c r="J26" s="493" t="s">
        <v>2599</v>
      </c>
      <c r="K26" s="494"/>
      <c r="L26" s="494"/>
      <c r="M26" s="493" t="s">
        <v>2600</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2520</v>
      </c>
      <c r="I28" s="481"/>
      <c r="J28" s="473"/>
      <c r="K28" s="474"/>
      <c r="L28" s="474"/>
      <c r="M28" s="473"/>
      <c r="N28" s="474"/>
      <c r="O28" s="474"/>
      <c r="P28" s="474"/>
      <c r="Q28" s="474"/>
      <c r="R28" s="65"/>
      <c r="S28" s="25"/>
    </row>
    <row r="29" spans="2:19" ht="50.1" customHeight="1">
      <c r="B29" s="59"/>
      <c r="C29" s="482" t="s">
        <v>329</v>
      </c>
      <c r="D29" s="482"/>
      <c r="E29" s="482"/>
      <c r="F29" s="482"/>
      <c r="G29" s="482"/>
      <c r="H29" s="480" t="s">
        <v>2487</v>
      </c>
      <c r="I29" s="481"/>
      <c r="J29" s="473" t="s">
        <v>2587</v>
      </c>
      <c r="K29" s="474"/>
      <c r="L29" s="474"/>
      <c r="M29" s="473" t="s">
        <v>2588</v>
      </c>
      <c r="N29" s="474"/>
      <c r="O29" s="474"/>
      <c r="P29" s="474"/>
      <c r="Q29" s="474"/>
      <c r="R29" s="65"/>
      <c r="S29" s="25"/>
    </row>
    <row r="30" spans="2:19" ht="50.1" customHeight="1">
      <c r="B30" s="59"/>
      <c r="C30" s="482" t="s">
        <v>330</v>
      </c>
      <c r="D30" s="482"/>
      <c r="E30" s="482"/>
      <c r="F30" s="482"/>
      <c r="G30" s="482"/>
      <c r="H30" s="480" t="s">
        <v>2520</v>
      </c>
      <c r="I30" s="481"/>
      <c r="J30" s="473"/>
      <c r="K30" s="474"/>
      <c r="L30" s="474"/>
      <c r="M30" s="473"/>
      <c r="N30" s="474"/>
      <c r="O30" s="474"/>
      <c r="P30" s="474"/>
      <c r="Q30" s="474"/>
      <c r="R30" s="65"/>
      <c r="S30" s="25"/>
    </row>
    <row r="31" spans="2:19" ht="50.1" customHeight="1">
      <c r="B31" s="59"/>
      <c r="C31" s="482" t="s">
        <v>331</v>
      </c>
      <c r="D31" s="482"/>
      <c r="E31" s="482"/>
      <c r="F31" s="482"/>
      <c r="G31" s="482"/>
      <c r="H31" s="480" t="s">
        <v>2520</v>
      </c>
      <c r="I31" s="481"/>
      <c r="J31" s="473"/>
      <c r="K31" s="474"/>
      <c r="L31" s="474"/>
      <c r="M31" s="473"/>
      <c r="N31" s="474"/>
      <c r="O31" s="474"/>
      <c r="P31" s="474"/>
      <c r="Q31" s="474"/>
      <c r="R31" s="65"/>
      <c r="S31" s="25"/>
    </row>
    <row r="32" spans="2:19" ht="50.1" customHeight="1">
      <c r="B32" s="59"/>
      <c r="C32" s="482" t="s">
        <v>332</v>
      </c>
      <c r="D32" s="482"/>
      <c r="E32" s="482"/>
      <c r="F32" s="482"/>
      <c r="G32" s="482"/>
      <c r="H32" s="480" t="s">
        <v>2520</v>
      </c>
      <c r="I32" s="481"/>
      <c r="J32" s="473"/>
      <c r="K32" s="474"/>
      <c r="L32" s="474"/>
      <c r="M32" s="473"/>
      <c r="N32" s="474"/>
      <c r="O32" s="474"/>
      <c r="P32" s="474"/>
      <c r="Q32" s="474"/>
      <c r="R32" s="65"/>
      <c r="S32" s="25"/>
    </row>
    <row r="33" spans="2:19" ht="50.1" customHeight="1">
      <c r="B33" s="59"/>
      <c r="C33" s="482" t="s">
        <v>333</v>
      </c>
      <c r="D33" s="482"/>
      <c r="E33" s="482"/>
      <c r="F33" s="482"/>
      <c r="G33" s="482"/>
      <c r="H33" s="480" t="s">
        <v>2487</v>
      </c>
      <c r="I33" s="481"/>
      <c r="J33" s="473" t="s">
        <v>2591</v>
      </c>
      <c r="K33" s="474"/>
      <c r="L33" s="474"/>
      <c r="M33" s="473" t="s">
        <v>2592</v>
      </c>
      <c r="N33" s="474"/>
      <c r="O33" s="474"/>
      <c r="P33" s="474"/>
      <c r="Q33" s="474"/>
      <c r="R33" s="65"/>
      <c r="S33" s="25"/>
    </row>
    <row r="34" spans="2:19" ht="50.1" customHeight="1">
      <c r="B34" s="59"/>
      <c r="C34" s="482" t="s">
        <v>334</v>
      </c>
      <c r="D34" s="482"/>
      <c r="E34" s="482"/>
      <c r="F34" s="482"/>
      <c r="G34" s="482"/>
      <c r="H34" s="480" t="s">
        <v>2520</v>
      </c>
      <c r="I34" s="481"/>
      <c r="J34" s="473"/>
      <c r="K34" s="474"/>
      <c r="L34" s="474"/>
      <c r="M34" s="473"/>
      <c r="N34" s="474"/>
      <c r="O34" s="474"/>
      <c r="P34" s="474"/>
      <c r="Q34" s="474"/>
      <c r="R34" s="65"/>
      <c r="S34" s="25"/>
    </row>
    <row r="35" spans="2:19" ht="50.1" customHeight="1">
      <c r="B35" s="59"/>
      <c r="C35" s="482" t="s">
        <v>335</v>
      </c>
      <c r="D35" s="482"/>
      <c r="E35" s="482"/>
      <c r="F35" s="482"/>
      <c r="G35" s="482"/>
      <c r="H35" s="480" t="s">
        <v>2487</v>
      </c>
      <c r="I35" s="481"/>
      <c r="J35" s="473" t="s">
        <v>2591</v>
      </c>
      <c r="K35" s="474"/>
      <c r="L35" s="474"/>
      <c r="M35" s="473" t="s">
        <v>2592</v>
      </c>
      <c r="N35" s="474"/>
      <c r="O35" s="474"/>
      <c r="P35" s="474"/>
      <c r="Q35" s="474"/>
      <c r="R35" s="65"/>
      <c r="S35" s="25"/>
    </row>
    <row r="36" spans="2:19" ht="50.1" customHeight="1">
      <c r="B36" s="59"/>
      <c r="C36" s="482" t="s">
        <v>337</v>
      </c>
      <c r="D36" s="482"/>
      <c r="E36" s="482"/>
      <c r="F36" s="482"/>
      <c r="G36" s="482"/>
      <c r="H36" s="480" t="s">
        <v>2520</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2520</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2520</v>
      </c>
      <c r="I39" s="481"/>
      <c r="J39" s="473"/>
      <c r="K39" s="474"/>
      <c r="L39" s="474"/>
      <c r="M39" s="473"/>
      <c r="N39" s="474"/>
      <c r="O39" s="474"/>
      <c r="P39" s="474"/>
      <c r="Q39" s="474"/>
      <c r="R39" s="65"/>
      <c r="S39" s="25"/>
    </row>
    <row r="40" spans="2:19" ht="50.1" customHeight="1">
      <c r="B40" s="498"/>
      <c r="C40" s="482" t="s">
        <v>341</v>
      </c>
      <c r="D40" s="482"/>
      <c r="E40" s="482"/>
      <c r="F40" s="482"/>
      <c r="G40" s="482"/>
      <c r="H40" s="480" t="s">
        <v>2487</v>
      </c>
      <c r="I40" s="481"/>
      <c r="J40" s="473" t="s">
        <v>2593</v>
      </c>
      <c r="K40" s="474"/>
      <c r="L40" s="474"/>
      <c r="M40" s="473" t="s">
        <v>2594</v>
      </c>
      <c r="N40" s="474"/>
      <c r="O40" s="474"/>
      <c r="P40" s="474"/>
      <c r="Q40" s="474"/>
      <c r="R40" s="65"/>
      <c r="S40" s="25"/>
    </row>
    <row r="41" spans="2:19" ht="50.1" customHeight="1" thickBot="1">
      <c r="B41" s="498"/>
      <c r="C41" s="490" t="s">
        <v>342</v>
      </c>
      <c r="D41" s="490"/>
      <c r="E41" s="490"/>
      <c r="F41" s="490"/>
      <c r="G41" s="490"/>
      <c r="H41" s="478" t="s">
        <v>2487</v>
      </c>
      <c r="I41" s="479"/>
      <c r="J41" s="499" t="s">
        <v>2595</v>
      </c>
      <c r="K41" s="500"/>
      <c r="L41" s="500"/>
      <c r="M41" s="499" t="s">
        <v>2601</v>
      </c>
      <c r="N41" s="500"/>
      <c r="O41" s="500"/>
      <c r="P41" s="500"/>
      <c r="Q41" s="500"/>
      <c r="R41" s="66"/>
      <c r="S41" s="26"/>
    </row>
    <row r="42" spans="2:19" ht="50.1" customHeight="1" thickBot="1">
      <c r="B42" s="501" t="s">
        <v>349</v>
      </c>
      <c r="C42" s="502"/>
      <c r="D42" s="502"/>
      <c r="E42" s="502"/>
      <c r="F42" s="502"/>
      <c r="G42" s="503"/>
      <c r="H42" s="515" t="s">
        <v>2520</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2520</v>
      </c>
      <c r="I44" s="481"/>
      <c r="J44" s="473"/>
      <c r="K44" s="474"/>
      <c r="L44" s="474"/>
      <c r="M44" s="473"/>
      <c r="N44" s="474"/>
      <c r="O44" s="474"/>
      <c r="P44" s="474"/>
      <c r="Q44" s="474"/>
      <c r="R44" s="65"/>
      <c r="S44" s="25"/>
    </row>
    <row r="45" spans="2:19" ht="50.1" customHeight="1">
      <c r="B45" s="498"/>
      <c r="C45" s="482" t="s">
        <v>352</v>
      </c>
      <c r="D45" s="482"/>
      <c r="E45" s="482"/>
      <c r="F45" s="482"/>
      <c r="G45" s="482"/>
      <c r="H45" s="480" t="s">
        <v>2520</v>
      </c>
      <c r="I45" s="481"/>
      <c r="J45" s="473"/>
      <c r="K45" s="474"/>
      <c r="L45" s="474"/>
      <c r="M45" s="473"/>
      <c r="N45" s="474"/>
      <c r="O45" s="474"/>
      <c r="P45" s="474"/>
      <c r="Q45" s="474"/>
      <c r="R45" s="65"/>
      <c r="S45" s="25"/>
    </row>
    <row r="46" spans="2:19" ht="50.1" customHeight="1">
      <c r="B46" s="498"/>
      <c r="C46" s="482" t="s">
        <v>353</v>
      </c>
      <c r="D46" s="482"/>
      <c r="E46" s="482"/>
      <c r="F46" s="482"/>
      <c r="G46" s="482"/>
      <c r="H46" s="480" t="s">
        <v>2520</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2520</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2487</v>
      </c>
      <c r="I49" s="481"/>
      <c r="J49" s="473" t="s">
        <v>2585</v>
      </c>
      <c r="K49" s="474"/>
      <c r="L49" s="474"/>
      <c r="M49" s="473" t="s">
        <v>2586</v>
      </c>
      <c r="N49" s="474"/>
      <c r="O49" s="474"/>
      <c r="P49" s="474"/>
      <c r="Q49" s="474"/>
      <c r="R49" s="65"/>
      <c r="S49" s="25"/>
    </row>
    <row r="50" spans="2:19" ht="50.1" customHeight="1">
      <c r="B50" s="498"/>
      <c r="C50" s="482" t="s">
        <v>418</v>
      </c>
      <c r="D50" s="482"/>
      <c r="E50" s="482"/>
      <c r="F50" s="482"/>
      <c r="G50" s="482"/>
      <c r="H50" s="480" t="s">
        <v>2487</v>
      </c>
      <c r="I50" s="481"/>
      <c r="J50" s="473" t="s">
        <v>2602</v>
      </c>
      <c r="K50" s="474"/>
      <c r="L50" s="474"/>
      <c r="M50" s="473" t="s">
        <v>2603</v>
      </c>
      <c r="N50" s="474"/>
      <c r="O50" s="474"/>
      <c r="P50" s="474"/>
      <c r="Q50" s="474"/>
      <c r="R50" s="65"/>
      <c r="S50" s="25"/>
    </row>
    <row r="51" spans="2:19" ht="50.1" customHeight="1" thickBot="1">
      <c r="B51" s="517"/>
      <c r="C51" s="475" t="s">
        <v>419</v>
      </c>
      <c r="D51" s="475"/>
      <c r="E51" s="475"/>
      <c r="F51" s="475"/>
      <c r="G51" s="475"/>
      <c r="H51" s="478" t="s">
        <v>2520</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0"/>
  <sheetViews>
    <sheetView view="pageBreakPreview" topLeftCell="A16" zoomScaleNormal="85" zoomScaleSheetLayoutView="100" workbookViewId="0">
      <selection activeCell="AB9" sqref="AB9:AD9"/>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2518</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2518</v>
      </c>
      <c r="K7" s="556"/>
      <c r="L7" s="556"/>
      <c r="M7" s="556"/>
      <c r="N7" s="556"/>
      <c r="O7" s="557"/>
      <c r="P7" s="555" t="s">
        <v>2517</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2518</v>
      </c>
      <c r="K8" s="520"/>
      <c r="L8" s="520"/>
      <c r="M8" s="520"/>
      <c r="N8" s="520"/>
      <c r="O8" s="521"/>
      <c r="P8" s="519" t="s">
        <v>2517</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2517</v>
      </c>
      <c r="Q9" s="520"/>
      <c r="R9" s="520"/>
      <c r="S9" s="520"/>
      <c r="T9" s="520"/>
      <c r="U9" s="521"/>
      <c r="V9" s="533"/>
      <c r="W9" s="533"/>
      <c r="X9" s="533"/>
      <c r="Y9" s="533"/>
      <c r="Z9" s="533"/>
      <c r="AA9" s="533"/>
      <c r="AB9" s="525"/>
      <c r="AC9" s="526"/>
      <c r="AD9" s="526"/>
      <c r="AE9" s="525"/>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2518</v>
      </c>
      <c r="K10" s="520"/>
      <c r="L10" s="520"/>
      <c r="M10" s="520"/>
      <c r="N10" s="520"/>
      <c r="O10" s="521"/>
      <c r="P10" s="519" t="s">
        <v>2518</v>
      </c>
      <c r="Q10" s="520"/>
      <c r="R10" s="520"/>
      <c r="S10" s="520"/>
      <c r="T10" s="520"/>
      <c r="U10" s="521"/>
      <c r="V10" s="533"/>
      <c r="W10" s="533"/>
      <c r="X10" s="533"/>
      <c r="Y10" s="533" t="s">
        <v>2528</v>
      </c>
      <c r="Z10" s="533"/>
      <c r="AA10" s="533"/>
      <c r="AB10" s="525" t="s">
        <v>2604</v>
      </c>
      <c r="AC10" s="526"/>
      <c r="AD10" s="526"/>
      <c r="AE10" s="525" t="s">
        <v>2605</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2518</v>
      </c>
      <c r="K11" s="520"/>
      <c r="L11" s="520"/>
      <c r="M11" s="520"/>
      <c r="N11" s="520"/>
      <c r="O11" s="521"/>
      <c r="P11" s="519" t="s">
        <v>2517</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2518</v>
      </c>
      <c r="K12" s="520"/>
      <c r="L12" s="520"/>
      <c r="M12" s="520"/>
      <c r="N12" s="520"/>
      <c r="O12" s="521"/>
      <c r="P12" s="519" t="s">
        <v>2517</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2518</v>
      </c>
      <c r="K13" s="520"/>
      <c r="L13" s="520"/>
      <c r="M13" s="520"/>
      <c r="N13" s="520"/>
      <c r="O13" s="521"/>
      <c r="P13" s="519" t="s">
        <v>2517</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2518</v>
      </c>
      <c r="K14" s="540"/>
      <c r="L14" s="540"/>
      <c r="M14" s="540"/>
      <c r="N14" s="540"/>
      <c r="O14" s="541"/>
      <c r="P14" s="539" t="s">
        <v>2517</v>
      </c>
      <c r="Q14" s="540"/>
      <c r="R14" s="540"/>
      <c r="S14" s="540"/>
      <c r="T14" s="540"/>
      <c r="U14" s="541"/>
      <c r="V14" s="532"/>
      <c r="W14" s="532"/>
      <c r="X14" s="532"/>
      <c r="Y14" s="532"/>
      <c r="Z14" s="532"/>
      <c r="AA14" s="532"/>
      <c r="AB14" s="528"/>
      <c r="AC14" s="529"/>
      <c r="AD14" s="529"/>
      <c r="AE14" s="412"/>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2518</v>
      </c>
      <c r="K16" s="556"/>
      <c r="L16" s="556"/>
      <c r="M16" s="556"/>
      <c r="N16" s="556"/>
      <c r="O16" s="557"/>
      <c r="P16" s="555" t="s">
        <v>2518</v>
      </c>
      <c r="Q16" s="556"/>
      <c r="R16" s="556"/>
      <c r="S16" s="556"/>
      <c r="T16" s="556"/>
      <c r="U16" s="557"/>
      <c r="V16" s="531"/>
      <c r="W16" s="531"/>
      <c r="X16" s="531"/>
      <c r="Y16" s="531" t="s">
        <v>2528</v>
      </c>
      <c r="Z16" s="531"/>
      <c r="AA16" s="531"/>
      <c r="AB16" s="522" t="s">
        <v>2606</v>
      </c>
      <c r="AC16" s="523"/>
      <c r="AD16" s="523"/>
      <c r="AE16" s="522" t="s">
        <v>2607</v>
      </c>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2518</v>
      </c>
      <c r="K17" s="520"/>
      <c r="L17" s="520"/>
      <c r="M17" s="520"/>
      <c r="N17" s="520"/>
      <c r="O17" s="521"/>
      <c r="P17" s="519" t="s">
        <v>2518</v>
      </c>
      <c r="Q17" s="520"/>
      <c r="R17" s="520"/>
      <c r="S17" s="520"/>
      <c r="T17" s="520"/>
      <c r="U17" s="521"/>
      <c r="V17" s="533"/>
      <c r="W17" s="533"/>
      <c r="X17" s="533"/>
      <c r="Y17" s="533" t="s">
        <v>2528</v>
      </c>
      <c r="Z17" s="533"/>
      <c r="AA17" s="533"/>
      <c r="AB17" s="525" t="s">
        <v>2604</v>
      </c>
      <c r="AC17" s="526"/>
      <c r="AD17" s="526"/>
      <c r="AE17" s="525" t="s">
        <v>2608</v>
      </c>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2518</v>
      </c>
      <c r="K18" s="520"/>
      <c r="L18" s="520"/>
      <c r="M18" s="520"/>
      <c r="N18" s="520"/>
      <c r="O18" s="521"/>
      <c r="P18" s="519" t="s">
        <v>2517</v>
      </c>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2518</v>
      </c>
      <c r="K19" s="520"/>
      <c r="L19" s="520"/>
      <c r="M19" s="520"/>
      <c r="N19" s="520"/>
      <c r="O19" s="521"/>
      <c r="P19" s="519" t="s">
        <v>2518</v>
      </c>
      <c r="Q19" s="520"/>
      <c r="R19" s="520"/>
      <c r="S19" s="520"/>
      <c r="T19" s="520"/>
      <c r="U19" s="521"/>
      <c r="V19" s="533"/>
      <c r="W19" s="533"/>
      <c r="X19" s="533"/>
      <c r="Y19" s="533" t="s">
        <v>2528</v>
      </c>
      <c r="Z19" s="533"/>
      <c r="AA19" s="533"/>
      <c r="AB19" s="525" t="s">
        <v>2609</v>
      </c>
      <c r="AC19" s="526"/>
      <c r="AD19" s="526"/>
      <c r="AE19" s="525" t="s">
        <v>2610</v>
      </c>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2517</v>
      </c>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2517</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c r="Q22" s="520"/>
      <c r="R22" s="520"/>
      <c r="S22" s="520"/>
      <c r="T22" s="520"/>
      <c r="U22" s="521"/>
      <c r="V22" s="533"/>
      <c r="W22" s="533"/>
      <c r="X22" s="533"/>
      <c r="Y22" s="533"/>
      <c r="Z22" s="533"/>
      <c r="AA22" s="533"/>
      <c r="AB22" s="525"/>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2518</v>
      </c>
      <c r="K23" s="520"/>
      <c r="L23" s="520"/>
      <c r="M23" s="520"/>
      <c r="N23" s="520"/>
      <c r="O23" s="521"/>
      <c r="P23" s="519" t="s">
        <v>2518</v>
      </c>
      <c r="Q23" s="520"/>
      <c r="R23" s="520"/>
      <c r="S23" s="520"/>
      <c r="T23" s="520"/>
      <c r="U23" s="521"/>
      <c r="V23" s="533"/>
      <c r="W23" s="533"/>
      <c r="X23" s="533"/>
      <c r="Y23" s="533" t="s">
        <v>2528</v>
      </c>
      <c r="Z23" s="533"/>
      <c r="AA23" s="533"/>
      <c r="AB23" s="525" t="s">
        <v>2611</v>
      </c>
      <c r="AC23" s="526"/>
      <c r="AD23" s="526"/>
      <c r="AE23" s="525" t="s">
        <v>2612</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2518</v>
      </c>
      <c r="K24" s="520"/>
      <c r="L24" s="520"/>
      <c r="M24" s="520"/>
      <c r="N24" s="520"/>
      <c r="O24" s="521"/>
      <c r="P24" s="519" t="s">
        <v>2518</v>
      </c>
      <c r="Q24" s="520"/>
      <c r="R24" s="520"/>
      <c r="S24" s="520"/>
      <c r="T24" s="520"/>
      <c r="U24" s="521"/>
      <c r="V24" s="533"/>
      <c r="W24" s="533"/>
      <c r="X24" s="533"/>
      <c r="Y24" s="533" t="s">
        <v>2528</v>
      </c>
      <c r="Z24" s="533"/>
      <c r="AA24" s="533"/>
      <c r="AB24" s="525" t="s">
        <v>2611</v>
      </c>
      <c r="AC24" s="526"/>
      <c r="AD24" s="526"/>
      <c r="AE24" s="525"/>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t="s">
        <v>2517</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2518</v>
      </c>
      <c r="Q27" s="556"/>
      <c r="R27" s="556"/>
      <c r="S27" s="556"/>
      <c r="T27" s="556"/>
      <c r="U27" s="557"/>
      <c r="V27" s="531"/>
      <c r="W27" s="531"/>
      <c r="X27" s="531"/>
      <c r="Y27" s="531" t="s">
        <v>2528</v>
      </c>
      <c r="Z27" s="531"/>
      <c r="AA27" s="531"/>
      <c r="AB27" s="522"/>
      <c r="AC27" s="523"/>
      <c r="AD27" s="523"/>
      <c r="AE27" s="522" t="s">
        <v>2613</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2518</v>
      </c>
      <c r="K28" s="520"/>
      <c r="L28" s="520"/>
      <c r="M28" s="520"/>
      <c r="N28" s="520"/>
      <c r="O28" s="521"/>
      <c r="P28" s="519" t="s">
        <v>2517</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2518</v>
      </c>
      <c r="K29" s="520"/>
      <c r="L29" s="520"/>
      <c r="M29" s="520"/>
      <c r="N29" s="520"/>
      <c r="O29" s="521"/>
      <c r="P29" s="519" t="s">
        <v>2517</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2518</v>
      </c>
      <c r="K30" s="520"/>
      <c r="L30" s="520"/>
      <c r="M30" s="520"/>
      <c r="N30" s="520"/>
      <c r="O30" s="521"/>
      <c r="P30" s="519" t="s">
        <v>2517</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2518</v>
      </c>
      <c r="K31" s="540"/>
      <c r="L31" s="540"/>
      <c r="M31" s="540"/>
      <c r="N31" s="540"/>
      <c r="O31" s="541"/>
      <c r="P31" s="539" t="s">
        <v>2517</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2518</v>
      </c>
      <c r="K33" s="556"/>
      <c r="L33" s="556"/>
      <c r="M33" s="556"/>
      <c r="N33" s="556"/>
      <c r="O33" s="557"/>
      <c r="P33" s="555" t="s">
        <v>2518</v>
      </c>
      <c r="Q33" s="556"/>
      <c r="R33" s="556"/>
      <c r="S33" s="556"/>
      <c r="T33" s="556"/>
      <c r="U33" s="557"/>
      <c r="V33" s="531"/>
      <c r="W33" s="531"/>
      <c r="X33" s="531"/>
      <c r="Y33" s="531" t="s">
        <v>2528</v>
      </c>
      <c r="Z33" s="531"/>
      <c r="AA33" s="531"/>
      <c r="AB33" s="522" t="s">
        <v>2611</v>
      </c>
      <c r="AC33" s="523"/>
      <c r="AD33" s="523"/>
      <c r="AE33" s="522" t="s">
        <v>2614</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2518</v>
      </c>
      <c r="K34" s="520"/>
      <c r="L34" s="520"/>
      <c r="M34" s="520"/>
      <c r="N34" s="520"/>
      <c r="O34" s="521"/>
      <c r="P34" s="519" t="s">
        <v>2518</v>
      </c>
      <c r="Q34" s="520"/>
      <c r="R34" s="520"/>
      <c r="S34" s="520"/>
      <c r="T34" s="520"/>
      <c r="U34" s="521"/>
      <c r="V34" s="533"/>
      <c r="W34" s="533"/>
      <c r="X34" s="533"/>
      <c r="Y34" s="533" t="s">
        <v>2528</v>
      </c>
      <c r="Z34" s="533"/>
      <c r="AA34" s="533"/>
      <c r="AB34" s="525" t="s">
        <v>2611</v>
      </c>
      <c r="AC34" s="526"/>
      <c r="AD34" s="526"/>
      <c r="AE34" s="525" t="s">
        <v>2614</v>
      </c>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2517</v>
      </c>
      <c r="K35" s="540"/>
      <c r="L35" s="540"/>
      <c r="M35" s="540"/>
      <c r="N35" s="540"/>
      <c r="O35" s="541"/>
      <c r="P35" s="539" t="s">
        <v>2517</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35433070866141736" bottom="0.35433070866141736" header="0.31496062992125984" footer="0.31496062992125984"/>
  <pageSetup paperSize="9" scale="68"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