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Kouhoku-08\共有フォルダ\SF港北　重要事項説明書\R5　重要事項説明書\"/>
    </mc:Choice>
  </mc:AlternateContent>
  <xr:revisionPtr revIDLastSave="0" documentId="13_ncr:1_{57B72109-3B29-4649-820B-3FB21574CFD6}"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<sst xmlns="http://schemas.openxmlformats.org/spreadsheetml/2006/main" count="3127" uniqueCount="2609">
  <si>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</si>
  <si>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</si>
  <si>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</si>
  <si>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</si>
  <si>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</si>
  <si>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</si>
  <si>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</si>
  <si>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</si>
  <si>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</si>
  <si>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</si>
  <si>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</si>
  <si>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</si>
  <si>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</si>
  <si>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</si>
  <si>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</si>
  <si>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</si>
  <si>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</si>
  <si>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</si>
  <si>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</si>
  <si>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</si>
  <si>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</si>
  <si>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</si>
  <si>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</si>
  <si>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</si>
  <si>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</si>
  <si>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</si>
  <si>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</si>
  <si>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</si>
  <si>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</si>
  <si>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</si>
  <si>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</si>
  <si>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</si>
  <si>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</si>
  <si>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</si>
  <si>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</si>
  <si>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</si>
  <si>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</si>
  <si>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</si>
  <si>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</si>
  <si>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</si>
  <si>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</si>
  <si>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</si>
  <si>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</si>
  <si>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</si>
  <si>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</si>
  <si>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</si>
  <si>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</si>
  <si>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</si>
  <si>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</si>
  <si>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</si>
  <si>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</si>
  <si>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</si>
  <si>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</si>
  <si>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</si>
  <si>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</si>
  <si>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</si>
  <si>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</si>
  <si>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</si>
  <si>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</si>
  <si>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</si>
  <si>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</si>
  <si>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</si>
  <si>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</si>
  <si>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</si>
  <si>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</si>
  <si>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</si>
  <si>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</si>
  <si>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</si>
  <si>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</si>
  <si>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</si>
  <si>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</si>
  <si>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</si>
  <si>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</si>
  <si>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</si>
  <si>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</si>
  <si>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</si>
  <si>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</si>
  <si>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</si>
  <si>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</si>
  <si>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</si>
  <si>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</si>
  <si>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</si>
  <si>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</si>
  <si>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</si>
  <si>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</si>
  <si>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</si>
  <si>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</si>
  <si>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</si>
  <si>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</si>
  <si>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</si>
  <si>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</si>
  <si>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</si>
  <si>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</si>
  <si>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</si>
  <si>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</si>
  <si>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</si>
  <si>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</si>
  <si>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</si>
  <si>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</si>
  <si>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</si>
  <si>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</si>
  <si>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</si>
  <si>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</si>
  <si>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</si>
  <si>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</si>
  <si>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</si>
  <si>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</si>
  <si>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</si>
  <si>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</si>
  <si>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</si>
  <si>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</si>
  <si>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</si>
  <si>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</si>
  <si>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</si>
  <si>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</si>
  <si>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</si>
  <si>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</si>
  <si>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</si>
  <si>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</si>
  <si>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</si>
  <si>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</si>
  <si>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</si>
  <si>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</si>
  <si>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</si>
  <si>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</si>
  <si>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</si>
  <si>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</si>
  <si>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</si>
  <si>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</si>
  <si>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</si>
  <si>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</si>
  <si>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</si>
  <si>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</si>
  <si>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</si>
  <si>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</si>
  <si>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</si>
  <si>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</si>
  <si>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</si>
  <si>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</si>
  <si>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</si>
  <si>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</si>
  <si>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</si>
  <si>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</si>
  <si>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</si>
  <si>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</si>
  <si>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</si>
  <si>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</si>
  <si>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</si>
  <si>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</si>
  <si>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</si>
  <si>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</si>
  <si>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</si>
  <si>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</si>
  <si>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</si>
  <si>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</si>
  <si>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</si>
  <si>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</si>
  <si>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</si>
  <si>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</si>
  <si>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</si>
  <si>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</si>
  <si>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</si>
  <si>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</si>
  <si>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</si>
  <si>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</si>
  <si>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</si>
  <si>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</si>
  <si>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</si>
  <si>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</si>
  <si>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</si>
  <si>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</si>
  <si>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</si>
  <si>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</si>
  <si>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</si>
  <si>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</si>
  <si>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</si>
  <si>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</si>
  <si>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</si>
  <si>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</si>
  <si>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</si>
  <si>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</si>
  <si>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</si>
  <si>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</si>
  <si>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</si>
  <si>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</si>
  <si>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</si>
  <si>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</si>
  <si>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</si>
  <si>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</si>
  <si>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</si>
  <si>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</si>
  <si>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</si>
  <si>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</si>
  <si>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</si>
  <si>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</si>
  <si>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</si>
  <si>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</si>
  <si>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</si>
  <si>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</si>
  <si>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</si>
  <si>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</si>
  <si>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</si>
  <si>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</si>
  <si>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</si>
  <si>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</si>
  <si>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</si>
  <si>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</si>
  <si>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</si>
  <si>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</si>
  <si>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</si>
  <si>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</si>
  <si>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</si>
  <si>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</si>
  <si>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</si>
  <si>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</si>
  <si>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</si>
  <si>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</si>
  <si>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</si>
  <si>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</si>
  <si>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</si>
  <si>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</si>
  <si>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</si>
  <si>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</si>
  <si>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</si>
  <si>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</si>
  <si>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</si>
  <si>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</si>
  <si>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</si>
  <si>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</si>
  <si>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</si>
  <si>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</si>
  <si>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</si>
  <si>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</si>
  <si>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</si>
  <si>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</si>
  <si>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</si>
  <si>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</si>
  <si>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</si>
  <si>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</si>
  <si>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</si>
  <si>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</si>
  <si>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</si>
  <si>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</si>
  <si>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</si>
  <si>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</si>
  <si>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</si>
  <si>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</si>
  <si>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</si>
  <si>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</si>
  <si>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</si>
  <si>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</si>
  <si>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</si>
  <si>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</si>
  <si>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</si>
  <si>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</si>
  <si>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</si>
  <si>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</si>
  <si>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</si>
  <si>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</si>
  <si>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</si>
  <si>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</si>
  <si>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</si>
  <si>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</si>
  <si>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</si>
  <si>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</si>
  <si>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</si>
  <si>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</si>
  <si>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</si>
  <si>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</si>
  <si>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</si>
  <si>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</si>
  <si>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</si>
  <si>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</si>
  <si>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</si>
  <si>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</si>
  <si>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</si>
  <si>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</si>
  <si>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</si>
  <si>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</si>
  <si>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</si>
  <si>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</si>
  <si>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</si>
  <si>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</si>
  <si>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</si>
  <si>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</si>
  <si>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</si>
  <si>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</si>
  <si>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</si>
  <si>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</si>
  <si>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</si>
  <si>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</si>
  <si>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</si>
  <si>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</si>
  <si>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</si>
  <si>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</si>
  <si>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</si>
  <si>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</si>
  <si>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</si>
  <si>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</si>
  <si>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</si>
  <si>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</si>
  <si>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</si>
  <si>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</si>
  <si>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</si>
  <si>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</si>
  <si>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</si>
  <si>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</si>
  <si>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</si>
  <si>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</si>
  <si>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</si>
  <si>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</si>
  <si>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</si>
  <si>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</si>
  <si>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</si>
  <si>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</si>
  <si>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</si>
  <si>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</si>
  <si>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</si>
  <si>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</si>
  <si>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</si>
  <si>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</si>
  <si>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</si>
  <si>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</si>
  <si>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</si>
  <si>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</si>
  <si>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</si>
  <si>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</si>
  <si>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</si>
  <si>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</si>
  <si>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</si>
  <si>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</si>
  <si>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</si>
  <si>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</si>
  <si>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</si>
  <si>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</si>
  <si>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</si>
  <si>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</si>
  <si>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</si>
  <si>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</si>
  <si>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</si>
  <si>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</si>
  <si>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</si>
  <si>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</si>
  <si>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</si>
  <si>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</si>
  <si>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</si>
  <si>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</si>
  <si>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</si>
  <si>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</si>
  <si>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</si>
  <si>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</si>
  <si>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</si>
  <si>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</si>
  <si>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</si>
  <si>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</si>
  <si>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</si>
  <si>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</si>
  <si>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</si>
  <si>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</si>
  <si>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</si>
  <si>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</si>
  <si>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</si>
  <si>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</si>
  <si>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</si>
  <si>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</si>
  <si>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</si>
  <si>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</si>
  <si>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</si>
  <si>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</si>
  <si>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</si>
  <si>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</si>
  <si>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</si>
  <si>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</si>
  <si>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</si>
  <si>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</si>
  <si>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</si>
  <si>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</si>
  <si>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</si>
  <si>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</si>
  <si>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</si>
  <si>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</si>
  <si>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</si>
  <si>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</si>
  <si>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</si>
  <si>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</si>
  <si>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</si>
  <si>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</si>
  <si>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</si>
  <si>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</si>
  <si>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</si>
  <si>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</si>
  <si>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</si>
  <si>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</si>
  <si>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</si>
  <si>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</si>
  <si>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</si>
  <si>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</si>
  <si>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</si>
  <si>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</si>
  <si>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</si>
  <si>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</si>
  <si>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</si>
  <si>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</si>
  <si>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</si>
  <si>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</si>
  <si>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</si>
  <si>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</si>
  <si>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</si>
  <si>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</si>
  <si>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</si>
  <si>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</si>
  <si>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</si>
  <si>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</si>
  <si>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</si>
  <si>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</si>
  <si>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</si>
  <si>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</si>
  <si>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</si>
  <si>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</si>
  <si>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</si>
  <si>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</si>
  <si>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</si>
  <si>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</si>
  <si>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</si>
  <si>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</si>
  <si>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</si>
  <si>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</si>
  <si>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</si>
  <si>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</si>
  <si>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</si>
  <si>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</si>
  <si>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</si>
  <si>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</si>
  <si>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</si>
  <si>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</si>
  <si>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</si>
  <si>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</si>
  <si>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</si>
  <si>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</si>
  <si>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</si>
  <si>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</si>
  <si>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</si>
  <si>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</si>
  <si>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</si>
  <si>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</si>
  <si>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</si>
  <si>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</si>
  <si>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</si>
  <si>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</si>
  <si>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</si>
  <si>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</si>
  <si>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</si>
  <si>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</si>
  <si>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</si>
  <si>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</si>
  <si>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</si>
  <si>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</si>
  <si>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</si>
  <si>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</si>
  <si>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</si>
  <si>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</si>
  <si>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</si>
  <si>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</si>
  <si>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</si>
  <si>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</si>
  <si>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</si>
  <si>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</si>
  <si>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</si>
  <si>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</si>
  <si>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</si>
  <si>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</si>
  <si>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</si>
  <si>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</si>
  <si>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</si>
  <si>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</si>
  <si>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</si>
  <si>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</si>
  <si>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</si>
  <si>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</si>
  <si>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</si>
  <si>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</si>
  <si>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</si>
  <si>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</si>
  <si>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</si>
  <si>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</si>
  <si>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</si>
  <si>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</si>
  <si>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</si>
  <si>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</si>
  <si>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</si>
  <si>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</si>
  <si>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</si>
  <si>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</si>
  <si>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</si>
  <si>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</si>
  <si>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</si>
  <si>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</si>
  <si>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</si>
  <si>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</si>
  <si>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</si>
  <si>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</si>
  <si>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</si>
  <si>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</si>
  <si>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</si>
  <si>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</si>
  <si>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</si>
  <si>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</si>
  <si>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</si>
  <si>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</si>
  <si>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</si>
  <si>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</si>
  <si>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</si>
  <si>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</si>
  <si>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</si>
  <si>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</si>
  <si>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</si>
  <si>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</si>
  <si>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</si>
  <si>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</si>
  <si>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</si>
  <si>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</si>
  <si>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</si>
  <si>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</si>
  <si>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</si>
  <si>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</si>
  <si>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</si>
  <si>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</si>
  <si>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</si>
  <si>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</si>
  <si>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</si>
  <si>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</si>
  <si>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</si>
  <si>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</si>
  <si>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</si>
  <si>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</si>
  <si>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</si>
  <si>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</si>
  <si>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</si>
  <si>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</si>
  <si>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</si>
  <si>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</si>
  <si>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</si>
  <si>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</si>
  <si>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</si>
  <si>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</si>
  <si>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</si>
  <si>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</si>
  <si>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</si>
  <si>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</si>
  <si>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</si>
  <si>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</si>
  <si>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</si>
  <si>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</si>
  <si>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</si>
  <si>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</si>
  <si>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</si>
  <si>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</si>
  <si>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</si>
  <si>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</si>
  <si>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</si>
  <si>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</si>
  <si>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</si>
  <si>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</si>
  <si>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</si>
  <si>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</si>
  <si>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</si>
  <si>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</si>
  <si>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</si>
  <si>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</si>
  <si>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</si>
  <si>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</si>
  <si>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</si>
  <si>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</si>
  <si>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</si>
  <si>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</si>
  <si>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</si>
  <si>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</si>
  <si>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</si>
  <si>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</si>
  <si>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</si>
  <si>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</si>
  <si>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</si>
  <si>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</si>
  <si>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</si>
  <si>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</si>
  <si>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</si>
  <si>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</si>
  <si>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</si>
  <si>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</si>
  <si>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</si>
  <si>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</si>
  <si>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</si>
  <si>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</si>
  <si>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</si>
  <si>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</si>
  <si>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</si>
  <si>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</si>
  <si>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</si>
  <si>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</si>
  <si>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</si>
  <si>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</si>
  <si>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</si>
  <si>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</si>
  <si>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</si>
  <si>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</si>
  <si>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</si>
  <si>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</si>
  <si>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</si>
  <si>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</si>
  <si>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</si>
  <si>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</si>
  <si>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</si>
  <si>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</si>
  <si>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</si>
  <si>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</si>
  <si>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</si>
  <si>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</si>
  <si>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</si>
  <si>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</si>
  <si>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</si>
  <si>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</si>
  <si>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</si>
  <si>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</si>
  <si>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</si>
  <si>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</si>
  <si>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</si>
  <si>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</si>
  <si>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</si>
  <si>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</si>
  <si>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</si>
  <si>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</si>
  <si>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</si>
  <si>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</si>
  <si>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</si>
  <si>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</si>
  <si>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</si>
  <si>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</si>
  <si>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</si>
  <si>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</si>
  <si>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</si>
  <si>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</si>
  <si>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</si>
  <si>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</si>
  <si>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</si>
  <si>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</si>
  <si>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</si>
  <si>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</si>
  <si>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</si>
  <si>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</si>
  <si>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</si>
  <si>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</si>
  <si>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</si>
  <si>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</si>
  <si>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</si>
  <si>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</si>
  <si>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</si>
  <si>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</si>
  <si>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</si>
  <si>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</si>
  <si>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</si>
  <si>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</si>
  <si>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</si>
  <si>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</si>
  <si>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</si>
  <si>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</si>
  <si>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</si>
  <si>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</si>
  <si>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</si>
  <si>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</si>
  <si>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</si>
  <si>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</si>
  <si>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</si>
  <si>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</si>
  <si>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</si>
  <si>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</si>
  <si>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</si>
  <si>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</si>
  <si>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</si>
  <si>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</si>
  <si>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</si>
  <si>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</si>
  <si>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</si>
  <si>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</si>
  <si>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</si>
  <si>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</si>
  <si>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</si>
  <si>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</si>
  <si>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</si>
  <si>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</si>
  <si>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</si>
  <si>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</si>
  <si>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</si>
  <si>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</si>
  <si>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</si>
  <si>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</si>
  <si>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</si>
  <si>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</si>
  <si>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</si>
  <si>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</si>
  <si>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</si>
  <si>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</si>
  <si>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</si>
  <si>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</si>
  <si>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</si>
  <si>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</si>
  <si>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</si>
  <si>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</si>
  <si>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</si>
  <si>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</si>
  <si>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</si>
  <si>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</si>
  <si>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</si>
  <si>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</si>
  <si>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</si>
  <si>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</si>
  <si>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</si>
  <si>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</si>
  <si>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</si>
  <si>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</si>
  <si>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</si>
  <si>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</si>
  <si>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</si>
  <si>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</si>
  <si>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</si>
  <si>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</si>
  <si>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</si>
  <si>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</si>
  <si>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</si>
  <si>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</si>
  <si>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</si>
  <si>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</si>
  <si>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</si>
  <si>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</si>
  <si>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</si>
  <si>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</si>
  <si>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</si>
  <si>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</si>
  <si>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</si>
  <si>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</si>
  <si>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</si>
  <si>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</si>
  <si>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</si>
  <si>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</si>
  <si>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</si>
  <si>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</si>
  <si>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</si>
  <si>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</si>
  <si>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</si>
  <si>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</si>
  <si>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</si>
  <si>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</si>
  <si>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</si>
  <si>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</si>
  <si>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</si>
  <si>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</si>
  <si>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</si>
  <si>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</si>
  <si>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</si>
  <si>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</si>
  <si>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</si>
  <si>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</si>
  <si>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</si>
  <si>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</si>
  <si>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</si>
  <si>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</si>
  <si>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</si>
  <si>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</si>
  <si>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</si>
  <si>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</si>
  <si>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</si>
  <si>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</si>
  <si>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</si>
  <si>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</si>
  <si>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</si>
  <si>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</si>
  <si>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</si>
  <si>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</si>
  <si>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</si>
  <si>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</si>
  <si>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</si>
  <si>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</si>
  <si>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</si>
  <si>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</si>
  <si>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</si>
  <si>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</si>
  <si>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</si>
  <si>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</si>
  <si>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</si>
  <si>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</si>
  <si>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</si>
  <si>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</si>
  <si>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</si>
  <si>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</si>
  <si>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</si>
  <si>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</si>
  <si>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</si>
  <si>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</si>
  <si>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</si>
  <si>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</si>
  <si>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</si>
  <si>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</si>
  <si>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</si>
  <si>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</si>
  <si>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</si>
  <si>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</si>
  <si>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</si>
  <si>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</si>
  <si>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</si>
  <si>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</si>
  <si>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</si>
  <si>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</si>
  <si>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</si>
  <si>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</si>
  <si>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</si>
  <si>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</si>
  <si>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</si>
  <si>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</si>
  <si>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</si>
  <si>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</si>
  <si>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</si>
  <si>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</si>
  <si>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</si>
  <si>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</si>
  <si>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</si>
  <si>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</si>
  <si>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</si>
  <si>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</si>
  <si>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</si>
  <si>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</si>
  <si>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</si>
  <si>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</si>
  <si>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</si>
  <si>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</si>
  <si>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</si>
  <si>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</si>
  <si>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</si>
  <si>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</si>
  <si>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</si>
  <si>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</si>
  <si>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</si>
  <si>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</si>
  <si>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</si>
  <si>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</si>
  <si>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</si>
  <si>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</si>
  <si>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</si>
  <si>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</si>
  <si>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</si>
  <si>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</si>
  <si>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</si>
  <si>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</si>
  <si>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</si>
  <si>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</si>
  <si>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</si>
  <si>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</si>
  <si>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</si>
  <si>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</si>
  <si>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</si>
  <si>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</si>
  <si>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</si>
  <si>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</si>
  <si>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</si>
  <si>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</si>
  <si>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</si>
  <si>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</si>
  <si>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</si>
  <si>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</si>
  <si>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</si>
  <si>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</si>
  <si>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</si>
  <si>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</si>
  <si>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</si>
  <si>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</si>
  <si>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</si>
  <si>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</si>
  <si>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</si>
  <si>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</si>
  <si>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</si>
  <si>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</si>
  <si>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</si>
  <si>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</si>
  <si>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</si>
  <si>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</si>
  <si>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</si>
  <si>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</si>
  <si>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</si>
  <si>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</si>
  <si>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</si>
  <si>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</si>
  <si>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</si>
  <si>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</si>
  <si>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</si>
  <si>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</si>
  <si>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</si>
  <si>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</si>
  <si>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</si>
  <si>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</si>
  <si>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</si>
  <si>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</si>
  <si>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</si>
  <si>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</si>
  <si>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</si>
  <si>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</si>
  <si>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</si>
  <si>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</si>
  <si>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</si>
  <si>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</si>
  <si>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</si>
  <si>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</si>
  <si>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</si>
  <si>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</si>
  <si>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</si>
  <si>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</si>
  <si>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</si>
  <si>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</si>
  <si>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</si>
  <si>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</si>
  <si>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</si>
  <si>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</si>
  <si>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</si>
  <si>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</si>
  <si>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</si>
  <si>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</si>
  <si>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</si>
  <si>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</si>
  <si>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</si>
  <si>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</si>
  <si>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</si>
  <si>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</si>
  <si>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</si>
  <si>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</si>
  <si>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</si>
  <si>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</si>
  <si>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</si>
  <si>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</si>
  <si>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</si>
  <si>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</si>
  <si>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</si>
  <si>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</si>
  <si>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</si>
  <si>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</si>
  <si>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</si>
  <si>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</si>
  <si>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</si>
  <si>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</si>
  <si>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</si>
  <si>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</si>
  <si>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</si>
  <si>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</si>
  <si>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</si>
  <si>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</si>
  <si>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</si>
  <si>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</si>
  <si>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</si>
  <si>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</si>
  <si>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</si>
  <si>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</si>
  <si>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</si>
  <si>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</si>
  <si>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</si>
  <si>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</si>
  <si>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</si>
  <si>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</si>
  <si>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</si>
  <si>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</si>
  <si>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</si>
  <si>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</si>
  <si>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</si>
  <si>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</si>
  <si>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</si>
  <si>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</si>
  <si>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</si>
  <si>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</si>
  <si>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</si>
  <si>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</si>
  <si>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</si>
  <si>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</si>
  <si>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</si>
  <si>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</si>
  <si>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</si>
  <si>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</si>
  <si>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</si>
  <si>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</si>
  <si>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</si>
  <si>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</si>
  <si>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</si>
  <si>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</si>
  <si>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</si>
  <si>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</si>
  <si>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</si>
  <si>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</si>
  <si>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</si>
  <si>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</si>
  <si>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</si>
  <si>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</si>
  <si>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</si>
  <si>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</si>
  <si>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</si>
  <si>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</si>
  <si>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</si>
  <si>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</si>
  <si>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</si>
  <si>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</si>
  <si>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</si>
  <si>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</si>
  <si>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</si>
  <si>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</si>
  <si>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</si>
  <si>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</si>
  <si>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</si>
  <si>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</si>
  <si>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</si>
  <si>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</si>
  <si>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</si>
  <si>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</si>
  <si>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</si>
  <si>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</si>
  <si>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</si>
  <si>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</si>
  <si>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</si>
  <si>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</si>
  <si>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</si>
  <si>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</si>
  <si>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</si>
  <si>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</si>
  <si>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</si>
  <si>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</si>
  <si>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</si>
  <si>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</si>
  <si>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</si>
  <si>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</si>
  <si>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</si>
  <si>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</si>
  <si>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</si>
  <si>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</si>
  <si>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</si>
  <si>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</si>
  <si>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</si>
  <si>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</si>
  <si>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</si>
  <si>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</si>
  <si>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</si>
  <si>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</si>
  <si>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</si>
  <si>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</si>
  <si>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</si>
  <si>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</si>
  <si>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</si>
  <si>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</si>
  <si>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</si>
  <si>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</si>
  <si>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</si>
  <si>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</si>
  <si>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</si>
  <si>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</si>
  <si>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</si>
  <si>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</si>
  <si>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</si>
  <si>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</si>
  <si>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</si>
  <si>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</si>
  <si>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</si>
  <si>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</si>
  <si>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</si>
  <si>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</si>
  <si>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</si>
  <si>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</si>
  <si>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</si>
  <si>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</si>
  <si>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</si>
  <si>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</si>
  <si>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</si>
  <si>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</si>
  <si>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</si>
  <si>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</si>
  <si>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</si>
  <si>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</si>
  <si>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</si>
  <si>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</si>
  <si>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</si>
  <si>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</si>
  <si>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</si>
  <si>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</si>
  <si>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</si>
  <si>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</si>
  <si>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</si>
  <si>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</si>
  <si>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</si>
  <si>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</si>
  <si>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</si>
  <si>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</si>
  <si>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</si>
  <si>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</si>
  <si>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</si>
  <si>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</si>
  <si>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</si>
  <si>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</si>
  <si>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</si>
  <si>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</si>
  <si>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</si>
  <si>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</si>
  <si>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</si>
  <si>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</si>
  <si>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</si>
  <si>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</si>
  <si>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</si>
  <si>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</si>
  <si>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</si>
  <si>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</si>
  <si>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</si>
  <si>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</si>
  <si>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</si>
  <si>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</si>
  <si>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</si>
  <si>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</si>
  <si>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</si>
  <si>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</si>
  <si>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</si>
  <si>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</si>
  <si>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</si>
  <si>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</si>
  <si>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</si>
  <si>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</si>
  <si>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</si>
  <si>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</si>
  <si>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</si>
  <si>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</si>
  <si>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</si>
  <si>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</si>
  <si>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</si>
  <si>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</si>
  <si>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</si>
  <si>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</si>
  <si>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</si>
  <si>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</si>
  <si>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</si>
  <si>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</si>
  <si>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</si>
  <si>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</si>
  <si>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</si>
  <si>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</si>
  <si>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</si>
  <si>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</si>
  <si>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</si>
  <si>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</si>
  <si>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</si>
  <si>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</si>
  <si>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</si>
  <si>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</si>
  <si>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</si>
  <si>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</si>
  <si>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</si>
  <si>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</si>
  <si>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</si>
  <si>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</si>
  <si>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</si>
  <si>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</si>
  <si>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</si>
  <si>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</si>
  <si>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</si>
  <si>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</si>
  <si>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</si>
  <si>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</si>
  <si>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</si>
  <si>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</si>
  <si>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</si>
  <si>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</si>
  <si>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</si>
  <si>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</si>
  <si>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</si>
  <si>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</si>
  <si>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</si>
  <si>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</si>
  <si>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</si>
  <si>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</si>
  <si>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</si>
  <si>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</si>
  <si>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</si>
  <si>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</si>
  <si>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</si>
  <si>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</si>
  <si>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</si>
  <si>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</si>
  <si>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</si>
  <si>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</si>
  <si>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</si>
  <si>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</si>
  <si>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</si>
  <si>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</si>
  <si>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</si>
  <si>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</si>
  <si>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</si>
  <si>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</si>
  <si>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</si>
  <si>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</si>
  <si>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</si>
  <si>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</si>
  <si>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</si>
  <si>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</si>
  <si>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</si>
  <si>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</si>
  <si>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</si>
  <si>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</si>
  <si>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</si>
  <si>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</si>
  <si>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</si>
  <si>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</si>
  <si>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</si>
  <si>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</si>
  <si>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</si>
  <si>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</si>
  <si>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</si>
  <si>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</si>
  <si>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</si>
  <si>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</si>
  <si>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</si>
  <si>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</si>
  <si>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</si>
  <si>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</si>
  <si>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</si>
  <si>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</si>
  <si>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</si>
  <si>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</si>
  <si>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</si>
  <si>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</si>
  <si>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</si>
  <si>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</si>
  <si>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</si>
  <si>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</si>
  <si>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</si>
  <si>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</si>
  <si>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</si>
  <si>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</si>
  <si>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</si>
  <si>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</si>
  <si>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</si>
  <si>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</si>
  <si>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</si>
  <si>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</si>
  <si>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</si>
  <si>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</si>
  <si>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</si>
  <si>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</si>
  <si>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</si>
  <si>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</si>
  <si>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</si>
  <si>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</si>
  <si>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</si>
  <si>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</si>
  <si>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</si>
  <si>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</si>
  <si>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</si>
  <si>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</si>
  <si>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</si>
  <si>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</si>
  <si>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</si>
  <si>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</si>
  <si>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</si>
  <si>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</si>
  <si>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</si>
  <si>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</si>
  <si>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</si>
  <si>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</si>
  <si>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</si>
  <si>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</si>
  <si>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</si>
  <si>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</si>
  <si>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</si>
  <si>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</si>
  <si>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</si>
  <si>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</si>
  <si>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</si>
  <si>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</si>
  <si>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</si>
  <si>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</si>
  <si>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</si>
  <si>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</si>
  <si>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</si>
  <si>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</si>
  <si>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</si>
  <si>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</si>
  <si>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</si>
  <si>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</si>
  <si>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</si>
  <si>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</si>
  <si>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</si>
  <si>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</si>
  <si>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</si>
  <si>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</si>
  <si>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</si>
  <si>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</si>
  <si>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</si>
  <si>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</si>
  <si>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</si>
  <si>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</si>
  <si>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</si>
  <si>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</si>
  <si>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</si>
  <si>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</si>
  <si>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</si>
  <si>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</si>
  <si>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</si>
  <si>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</si>
  <si>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</si>
  <si>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</si>
  <si>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</si>
  <si>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</si>
  <si>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</si>
  <si>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</si>
  <si>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</si>
  <si>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</si>
  <si>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</si>
  <si>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</si>
  <si>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</si>
  <si>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</si>
  <si>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</si>
  <si>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</si>
  <si>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</si>
  <si>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</si>
  <si>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</si>
  <si>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</si>
  <si>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</si>
  <si>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</si>
  <si>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</si>
  <si>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</si>
  <si>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</si>
  <si>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</si>
  <si>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</si>
  <si>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</si>
  <si>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</si>
  <si>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</si>
  <si>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</si>
  <si>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</si>
  <si>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</si>
  <si>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</si>
  <si>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</si>
  <si>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</si>
  <si>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</si>
  <si>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</si>
  <si>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</si>
  <si>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</si>
  <si>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</si>
  <si>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</si>
  <si>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</si>
  <si>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</si>
  <si>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</si>
  <si>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</si>
  <si>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</si>
  <si>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</si>
  <si>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</si>
  <si>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</si>
  <si>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</si>
  <si>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</si>
  <si>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</si>
  <si>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</si>
  <si>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</si>
  <si>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</si>
  <si>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</si>
  <si>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</si>
  <si>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</si>
  <si>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</si>
  <si>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</si>
  <si>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</si>
  <si>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</si>
  <si>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</si>
  <si>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</si>
  <si>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</si>
  <si>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</si>
  <si>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</si>
  <si>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</si>
  <si>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</si>
  <si>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</si>
  <si>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</si>
  <si>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</si>
  <si>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</si>
  <si>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</si>
  <si>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</si>
  <si>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</si>
  <si>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</si>
  <si>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</si>
  <si>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</si>
  <si>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</si>
  <si>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</si>
  <si>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</si>
  <si>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</si>
  <si>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</si>
  <si>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</si>
  <si>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</si>
  <si>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</si>
  <si>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</si>
  <si>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</si>
  <si>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</si>
  <si>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</si>
  <si>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</si>
  <si>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</si>
  <si>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</si>
  <si>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</si>
  <si>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</si>
  <si>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</si>
  <si>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</si>
  <si>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</si>
  <si>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</si>
  <si>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</si>
  <si>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</si>
  <si>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</si>
  <si>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</si>
  <si>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</si>
  <si>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</si>
  <si>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</si>
  <si>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</si>
  <si>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</si>
  <si>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</si>
  <si>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</si>
  <si>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</si>
  <si>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</si>
  <si>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</si>
  <si>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</si>
  <si>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</si>
  <si>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</si>
  <si>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</si>
  <si>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</si>
  <si>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</si>
  <si>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</si>
  <si>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</si>
  <si>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</si>
  <si>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</si>
  <si>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</si>
  <si>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</si>
  <si>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</si>
  <si>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</si>
  <si>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</si>
  <si>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</si>
  <si>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</si>
  <si>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</si>
  <si>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</si>
  <si>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</si>
  <si>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</si>
  <si>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</si>
  <si>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</si>
  <si>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</si>
  <si>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</si>
  <si>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</si>
  <si>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</si>
  <si>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</si>
  <si>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</si>
  <si>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</si>
  <si>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</si>
  <si>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</si>
  <si>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</si>
  <si>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</si>
  <si>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</si>
  <si>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</si>
  <si>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</si>
  <si>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</si>
  <si>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</si>
  <si>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</si>
  <si>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</si>
  <si>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</si>
  <si>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</si>
  <si>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</si>
  <si>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</si>
  <si>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</si>
  <si>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</si>
  <si>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</si>
  <si>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</si>
  <si>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</si>
  <si>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</si>
  <si>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</si>
  <si>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</si>
  <si>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</si>
  <si>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</si>
  <si>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</si>
  <si>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</si>
  <si>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</si>
  <si>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</si>
  <si>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</si>
  <si>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</si>
  <si>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</si>
  <si>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</si>
  <si>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</si>
  <si>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</si>
  <si>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</si>
  <si>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</si>
  <si>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</si>
  <si>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</si>
  <si>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</si>
  <si>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</si>
  <si>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</si>
  <si>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</si>
  <si>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</si>
  <si>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</si>
  <si>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</si>
  <si>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</si>
  <si>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</si>
  <si>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</si>
  <si>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</si>
  <si>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</si>
  <si>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</si>
  <si>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</si>
  <si>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</si>
  <si>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</si>
  <si>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</si>
  <si>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</si>
  <si>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</si>
  <si>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</si>
  <si>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</si>
  <si>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</si>
  <si>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</si>
  <si>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</si>
  <si>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</si>
  <si>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</si>
  <si>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</si>
  <si>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</si>
  <si>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</si>
  <si>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</si>
  <si>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</si>
  <si>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</si>
  <si>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</si>
  <si>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</si>
  <si>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</si>
  <si>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</si>
  <si>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</si>
  <si>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</si>
  <si>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</si>
  <si>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</si>
  <si>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</si>
  <si>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</si>
  <si>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</si>
  <si>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</si>
  <si>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</si>
  <si>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</si>
  <si>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</si>
  <si>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</si>
  <si>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</si>
  <si>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</si>
  <si>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</si>
  <si>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</si>
  <si>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</si>
  <si>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</si>
  <si>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</si>
  <si>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</si>
  <si>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</si>
  <si>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</si>
  <si>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</si>
  <si>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</si>
  <si>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</si>
  <si>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</si>
  <si>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</si>
  <si>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</si>
  <si>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</si>
  <si>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</si>
  <si>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</si>
  <si>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</si>
  <si>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</si>
  <si>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</si>
  <si>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</si>
  <si>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</si>
  <si>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</si>
  <si>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</si>
  <si>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</si>
  <si>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</si>
  <si>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</si>
  <si>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</si>
  <si>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</si>
  <si>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</si>
  <si>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</si>
  <si>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</si>
  <si>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</si>
  <si>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</si>
  <si>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</si>
  <si>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</si>
  <si>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</si>
  <si>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</si>
  <si>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</si>
  <si>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</si>
  <si>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</si>
  <si>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</si>
  <si>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</si>
  <si>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</si>
  <si>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</si>
  <si>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</si>
  <si>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</si>
  <si>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</si>
  <si>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</si>
  <si>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</si>
  <si>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</si>
  <si>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</si>
  <si>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</si>
  <si>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</si>
  <si>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</si>
  <si>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</si>
  <si>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</si>
  <si>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</si>
  <si>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</si>
  <si>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</si>
  <si>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</si>
  <si>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</si>
  <si>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</si>
  <si>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</si>
  <si>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</si>
  <si>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</si>
  <si>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</si>
  <si>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</si>
  <si>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</si>
  <si>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</si>
  <si>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</si>
  <si>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</si>
  <si>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</si>
  <si>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</si>
  <si>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</si>
  <si>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</si>
  <si>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</si>
  <si>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</si>
  <si>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</si>
  <si>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</si>
  <si>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</si>
  <si>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</si>
  <si>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</si>
  <si>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</si>
  <si>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</si>
  <si>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</si>
  <si>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</si>
  <si>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</si>
  <si>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</si>
  <si>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</si>
  <si>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</si>
  <si>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</si>
  <si>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</si>
  <si>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</si>
  <si>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</si>
  <si>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</si>
  <si>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</si>
  <si>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</si>
  <si>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</si>
  <si>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</si>
  <si>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</si>
  <si>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</si>
  <si>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</si>
  <si>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</si>
  <si>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</si>
  <si>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</si>
  <si>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</si>
  <si>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</si>
  <si>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</si>
  <si>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</si>
  <si>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</si>
  <si>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</si>
  <si>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</si>
  <si>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</si>
  <si>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</si>
  <si>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</si>
  <si>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</si>
  <si>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</si>
  <si>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</si>
  <si>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</si>
  <si>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</si>
  <si>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</si>
  <si>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</si>
  <si>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</si>
  <si>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</si>
  <si>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</si>
  <si>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</si>
  <si>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</si>
  <si>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</si>
  <si>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</si>
  <si>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</si>
  <si>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</si>
  <si>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</si>
  <si>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</si>
  <si>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</si>
  <si>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</si>
  <si>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</si>
  <si>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</si>
  <si>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</si>
  <si>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</si>
  <si>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</si>
  <si>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</si>
  <si>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</si>
  <si>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</si>
  <si>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</si>
  <si>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</si>
  <si>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</si>
  <si>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</si>
  <si>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</si>
  <si>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</si>
  <si>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</si>
  <si>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</si>
  <si>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</si>
  <si>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</si>
  <si>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</si>
  <si>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</si>
  <si>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</si>
  <si>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</si>
  <si>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</si>
  <si>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</si>
  <si>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</si>
  <si>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</si>
  <si>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</si>
  <si>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</si>
  <si>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</si>
  <si>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</si>
  <si>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</si>
  <si>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</si>
  <si>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</si>
  <si>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</si>
  <si>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</si>
  <si>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</si>
  <si>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</si>
  <si>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</si>
  <si>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</si>
  <si>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</si>
  <si>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</si>
  <si>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</si>
  <si>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</si>
  <si>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</si>
  <si>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</si>
  <si>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</si>
  <si>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</si>
  <si>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</si>
  <si>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</si>
  <si>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</si>
  <si>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</si>
  <si>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</si>
  <si>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</si>
  <si>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</si>
  <si>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</si>
  <si>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</si>
  <si>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</si>
  <si>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</si>
  <si>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</si>
  <si>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</si>
  <si>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</si>
  <si>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</si>
  <si>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</si>
  <si>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</si>
  <si>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</si>
  <si>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</si>
  <si>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</si>
  <si>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</si>
  <si>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</si>
  <si>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</si>
  <si>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</si>
  <si>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</si>
  <si>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</si>
  <si>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</si>
  <si>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</si>
  <si>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</si>
  <si>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</si>
  <si>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</si>
  <si>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</si>
  <si>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</si>
  <si>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</si>
  <si>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</si>
  <si>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</si>
  <si>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</si>
  <si>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</si>
  <si>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</si>
  <si>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</si>
  <si>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</si>
  <si>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</si>
  <si>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</si>
  <si>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</si>
  <si>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</si>
  <si>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</si>
  <si>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</si>
  <si>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</si>
  <si>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</si>
  <si>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</si>
  <si>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</si>
  <si>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</si>
  <si>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</si>
  <si>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</si>
  <si>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</si>
  <si>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</si>
  <si>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</si>
  <si>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</si>
  <si>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</si>
  <si>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</si>
  <si>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</si>
  <si>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</si>
  <si>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</si>
  <si>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</si>
  <si>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</si>
  <si>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</si>
  <si>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</si>
  <si>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</si>
  <si>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</si>
  <si>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</si>
  <si>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</si>
  <si>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</si>
  <si>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</si>
  <si>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</si>
  <si>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</si>
  <si>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</si>
  <si>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</si>
  <si>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</si>
  <si>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</si>
  <si>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</si>
  <si>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</si>
  <si>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</si>
  <si>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</si>
  <si>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</si>
  <si>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</si>
  <si>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</si>
  <si>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</si>
  <si>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</si>
  <si>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</si>
  <si>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</si>
  <si>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</si>
  <si>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</si>
  <si>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</si>
  <si>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</si>
  <si>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</si>
  <si>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</si>
  <si>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</si>
  <si>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</si>
  <si>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</si>
  <si>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</si>
  <si>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</si>
  <si>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</si>
  <si>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</si>
  <si>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</si>
  <si>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</si>
  <si>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</si>
  <si>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</si>
  <si>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</si>
  <si>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</si>
  <si>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</si>
  <si>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</si>
  <si>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</si>
  <si>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</si>
  <si>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</si>
  <si>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</si>
  <si>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</si>
  <si>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</si>
  <si>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</si>
  <si>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</si>
  <si>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</si>
  <si>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</si>
  <si>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</si>
  <si>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</si>
  <si>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</si>
  <si>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</si>
  <si>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</si>
  <si>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</si>
  <si>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</si>
  <si>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</si>
  <si>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</si>
  <si>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</si>
  <si>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</si>
  <si>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</si>
  <si>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</si>
  <si>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</si>
  <si>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</si>
  <si>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</si>
  <si>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</si>
  <si>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</si>
  <si>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</si>
  <si>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</si>
  <si>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</si>
  <si>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</si>
  <si>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</si>
  <si>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</si>
  <si>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</si>
  <si>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</si>
  <si>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</si>
  <si>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</si>
  <si>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</si>
  <si>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</si>
  <si>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</si>
  <si>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</si>
  <si>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</si>
  <si>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</si>
  <si>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</si>
  <si>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</si>
  <si>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</si>
  <si>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</si>
  <si>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</si>
  <si>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</si>
  <si>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</si>
  <si>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</si>
  <si>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</si>
  <si>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</si>
  <si>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</si>
  <si>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</si>
  <si>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</si>
  <si>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</si>
  <si>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</si>
  <si>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</si>
  <si>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</si>
  <si>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</si>
  <si>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</si>
  <si>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</si>
  <si>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</si>
  <si>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</si>
  <si>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</si>
  <si>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</si>
  <si>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</si>
  <si>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</si>
  <si>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</si>
  <si>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</si>
  <si>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</si>
  <si>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</si>
  <si>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</si>
  <si>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</si>
  <si>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</si>
  <si>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</si>
  <si>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</si>
  <si>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</si>
  <si>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</si>
  <si>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</si>
  <si>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</si>
  <si>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</si>
  <si>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</si>
  <si>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</si>
  <si>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</si>
  <si>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</si>
  <si>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</si>
  <si>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</si>
  <si>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</si>
  <si>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</si>
  <si>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</si>
  <si>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</si>
  <si>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</si>
  <si>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</si>
  <si>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</si>
  <si>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</si>
  <si>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</si>
  <si>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</si>
  <si>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</si>
  <si>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</si>
  <si>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</si>
  <si>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</si>
  <si>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</si>
  <si>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</si>
  <si>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</si>
  <si>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</si>
  <si>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</si>
  <si>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</si>
  <si>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</si>
  <si>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</si>
  <si>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</si>
  <si>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</si>
  <si>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</si>
  <si>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</si>
  <si>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</si>
  <si>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</si>
  <si>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</si>
  <si>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</si>
  <si>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</si>
  <si>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</si>
  <si>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</si>
  <si>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</si>
  <si>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</si>
  <si>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</si>
  <si>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</si>
  <si>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</si>
  <si>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</si>
  <si>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</si>
  <si>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</si>
  <si>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</si>
  <si>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</si>
  <si>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</si>
  <si>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</si>
  <si>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</si>
  <si>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</si>
  <si>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</si>
  <si>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</si>
  <si>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</si>
  <si>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</si>
  <si>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</si>
  <si>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</si>
  <si>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</si>
  <si>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</si>
  <si>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</si>
  <si>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</si>
  <si>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</si>
  <si>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</si>
  <si>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</si>
  <si>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</si>
  <si>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</si>
  <si>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</si>
  <si>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</si>
  <si>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</si>
  <si>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</si>
  <si>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</si>
  <si>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</si>
  <si>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</si>
  <si>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</si>
  <si>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</si>
  <si>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</si>
  <si>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</si>
  <si>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</si>
  <si>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</si>
  <si>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</si>
  <si>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</si>
  <si>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</si>
  <si>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</si>
  <si>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</si>
  <si>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</si>
  <si>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</si>
  <si>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</si>
  <si>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</si>
  <si>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</si>
  <si>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</si>
  <si>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</si>
  <si>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</si>
  <si>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</si>
  <si>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</si>
  <si>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</si>
  <si>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</si>
  <si>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</si>
  <si>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</si>
  <si>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</si>
  <si>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</si>
  <si>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</si>
  <si>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</si>
  <si>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</si>
  <si>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</si>
  <si>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</si>
  <si>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</si>
  <si>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</si>
  <si>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</si>
  <si>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</si>
  <si>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</si>
  <si>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</si>
  <si>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</si>
  <si>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</si>
  <si>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</si>
  <si>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</si>
  <si>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</si>
  <si>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</si>
  <si>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</si>
  <si>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</si>
  <si>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</si>
  <si>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</si>
  <si>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</si>
  <si>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</si>
  <si>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</si>
  <si>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</si>
  <si>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</si>
  <si>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</si>
  <si>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</si>
  <si>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</si>
  <si>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</si>
  <si>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</si>
  <si>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</si>
  <si>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</si>
  <si>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</si>
  <si>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</si>
  <si>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</si>
  <si>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</si>
  <si>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</si>
  <si>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</si>
  <si>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</si>
  <si>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</si>
  <si>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</si>
  <si>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</si>
  <si>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</si>
  <si>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</si>
  <si>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</si>
  <si>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</si>
  <si>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</si>
  <si>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</si>
  <si>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</si>
  <si>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</si>
  <si>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</si>
  <si>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</si>
  <si>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</si>
  <si>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</si>
  <si>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</si>
  <si>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</si>
  <si>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</si>
  <si>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</si>
  <si>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</si>
  <si>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</si>
  <si>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</si>
  <si>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</si>
  <si>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</si>
  <si>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</si>
  <si>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</si>
  <si>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</si>
  <si>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</si>
  <si>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</si>
  <si>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</si>
  <si>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</si>
  <si>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</si>
  <si>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</si>
  <si>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</si>
  <si>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</si>
  <si>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</si>
  <si>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</si>
  <si>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</si>
  <si>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</si>
  <si>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</si>
  <si>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</si>
  <si>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</si>
  <si>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</si>
  <si>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</si>
  <si>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</si>
  <si>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</si>
  <si>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</si>
  <si>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</si>
  <si>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</si>
  <si>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</si>
  <si>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</si>
  <si>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</si>
  <si>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</si>
  <si>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</si>
  <si>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</si>
  <si>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</si>
  <si>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</si>
  <si>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</si>
  <si>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</si>
  <si>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</si>
  <si>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</si>
  <si>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</si>
  <si>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</si>
  <si>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</si>
  <si>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</si>
  <si>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</si>
  <si>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</si>
  <si>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</si>
  <si>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</si>
  <si>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</si>
  <si>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</si>
  <si>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</si>
  <si>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</si>
  <si>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</si>
  <si>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</si>
  <si>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</si>
  <si>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</si>
  <si>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</si>
  <si>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</si>
  <si>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</si>
  <si>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</si>
  <si>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</si>
  <si>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</si>
  <si>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</si>
  <si>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</si>
  <si>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</si>
  <si>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</si>
  <si>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</si>
  <si>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</si>
  <si>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</si>
  <si>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</si>
  <si>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</si>
  <si>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</si>
  <si>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</si>
  <si>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</si>
  <si>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</si>
  <si>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</si>
  <si>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</si>
  <si>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</si>
  <si>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</si>
  <si>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</si>
  <si>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</si>
  <si>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</si>
  <si>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</si>
  <si>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</si>
  <si>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</si>
  <si>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</si>
  <si>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</si>
  <si>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</si>
  <si>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</si>
  <si>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</si>
  <si>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</si>
  <si>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</si>
  <si>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</si>
  <si>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</si>
  <si>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</si>
  <si>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</si>
  <si>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</si>
  <si>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</si>
  <si>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</si>
  <si>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</si>
  <si>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</si>
  <si>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</si>
  <si>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</si>
  <si>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</si>
  <si>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</si>
  <si>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</si>
  <si>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</si>
  <si>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</si>
  <si>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</si>
  <si>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</si>
  <si>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</si>
  <si>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</si>
  <si>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</si>
  <si>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</si>
  <si>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</si>
  <si>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</si>
  <si>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</si>
  <si>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</si>
  <si>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</si>
  <si>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</si>
  <si>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</si>
  <si>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</si>
  <si>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</si>
  <si>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</si>
  <si>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</si>
  <si>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</si>
  <si>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</si>
  <si>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</si>
  <si>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</si>
  <si>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</si>
  <si>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</si>
  <si>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</si>
  <si>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</si>
  <si>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</si>
  <si>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</si>
  <si>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</si>
  <si>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</si>
  <si>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</si>
  <si>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</si>
  <si>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</si>
  <si>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</si>
  <si>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</si>
  <si>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</si>
  <si>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</si>
  <si>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</si>
  <si>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</si>
  <si>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</si>
  <si>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</si>
  <si>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</si>
  <si>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</si>
  <si>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</si>
  <si>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</si>
  <si>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</si>
  <si>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</si>
  <si>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</si>
  <si>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</si>
  <si>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</si>
  <si>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</si>
  <si>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</si>
  <si>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</si>
  <si>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</si>
  <si>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</si>
  <si>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</si>
  <si>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</si>
  <si>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</si>
  <si>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</si>
  <si>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</si>
  <si>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</si>
  <si>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</si>
  <si>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</si>
  <si>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</si>
  <si>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</si>
  <si>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</si>
  <si>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</si>
  <si>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</si>
  <si>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</si>
  <si>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</si>
  <si>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</si>
  <si>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</si>
  <si>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</si>
  <si>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</si>
  <si>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</si>
  <si>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</si>
  <si>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</si>
  <si>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</si>
  <si>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</si>
  <si>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</si>
  <si>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</si>
  <si>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</si>
  <si>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</si>
  <si>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</si>
  <si>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</si>
  <si>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</si>
  <si>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</si>
  <si>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</si>
  <si>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</si>
  <si>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</si>
  <si>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</si>
  <si>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</si>
  <si>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</si>
  <si>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</si>
  <si>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</si>
  <si>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</si>
  <si>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</si>
  <si>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</si>
  <si>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</si>
  <si>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</si>
  <si>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</si>
  <si>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</si>
  <si>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</si>
  <si>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</si>
  <si>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</si>
  <si>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</si>
  <si>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</si>
  <si>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</si>
  <si>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</si>
  <si>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</si>
  <si>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</si>
  <si>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</si>
  <si>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</si>
  <si>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</si>
  <si>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</si>
  <si>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</si>
  <si>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</si>
  <si>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</si>
  <si>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</si>
  <si>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</si>
  <si>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</si>
  <si>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</si>
  <si>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</si>
  <si>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</si>
  <si>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</si>
  <si>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</si>
  <si>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</si>
  <si>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</si>
  <si>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</si>
  <si>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</si>
  <si>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</si>
  <si>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</si>
  <si>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</si>
  <si>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</si>
  <si>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</si>
  <si>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</si>
  <si>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</si>
  <si>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</si>
  <si>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</si>
  <si>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</si>
  <si>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</si>
  <si>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</si>
  <si>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</si>
  <si>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</si>
  <si>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</si>
  <si>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</si>
  <si>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</si>
  <si>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</si>
  <si>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</si>
  <si>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</si>
  <si>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</si>
  <si>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</si>
  <si>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</si>
  <si>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</si>
  <si>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</si>
  <si>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</si>
  <si>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</si>
  <si>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</si>
  <si>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</si>
  <si>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</si>
  <si>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</si>
  <si>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</si>
  <si>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</si>
  <si>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</si>
  <si>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</si>
  <si>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</si>
  <si>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</si>
  <si>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</si>
  <si>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</si>
  <si>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</si>
  <si>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</si>
  <si>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</si>
  <si>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</si>
  <si>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</si>
  <si>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</si>
  <si>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</si>
  <si>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</si>
  <si>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</si>
  <si>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</si>
  <si>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</si>
  <si>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</si>
  <si>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</si>
  <si>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</si>
  <si>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</si>
  <si>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</si>
  <si>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</si>
  <si>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</si>
  <si>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</si>
  <si>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</si>
  <si>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</si>
  <si>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</si>
  <si>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</si>
  <si>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</si>
  <si>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</si>
  <si>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</si>
  <si>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</si>
  <si>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</si>
  <si>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</si>
  <si>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</si>
  <si>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</si>
  <si>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</si>
  <si>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</si>
  <si>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</si>
  <si>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</si>
  <si>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</si>
  <si>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</si>
  <si>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</si>
  <si>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</si>
  <si>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</si>
  <si>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</si>
  <si>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</si>
  <si>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</si>
  <si>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</si>
  <si>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</si>
  <si>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</si>
  <si>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</si>
  <si>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</si>
  <si>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</si>
  <si>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</si>
  <si>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</si>
  <si>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</si>
  <si>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</si>
  <si>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</si>
  <si>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</si>
  <si>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</si>
  <si>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</si>
  <si>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</si>
  <si>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</si>
  <si>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</si>
  <si>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</si>
  <si>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</si>
  <si>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</si>
  <si>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</si>
  <si>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</si>
  <si>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</si>
  <si>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</si>
  <si>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</si>
  <si>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</si>
  <si>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</si>
  <si>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</si>
  <si>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</si>
  <si>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</si>
  <si>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</si>
  <si>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</si>
  <si>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</si>
  <si>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</si>
  <si>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</si>
  <si>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</si>
  <si>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</si>
  <si>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</si>
  <si>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</si>
  <si>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</si>
  <si>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</si>
  <si>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</si>
  <si>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</si>
  <si>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</si>
  <si>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</si>
  <si>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</si>
  <si>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</si>
  <si>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</si>
  <si>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</si>
  <si>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</si>
  <si>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</si>
  <si>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</si>
  <si>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</si>
  <si>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</si>
  <si>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</si>
  <si>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</si>
  <si>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</si>
  <si>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</si>
  <si>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</si>
  <si>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</si>
  <si>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</si>
  <si>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</si>
  <si>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</si>
  <si>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</si>
  <si>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</si>
  <si>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</si>
  <si>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</si>
  <si>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</si>
  <si>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</si>
  <si>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</si>
  <si>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</si>
  <si>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</si>
  <si>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</si>
  <si>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</si>
  <si>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</si>
  <si>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</si>
  <si>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</si>
  <si>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</si>
  <si>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</si>
  <si>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</si>
  <si>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</si>
  <si>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</si>
  <si>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</si>
  <si>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</si>
  <si>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</si>
  <si>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</si>
  <si>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</si>
  <si>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</si>
  <si>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倉持光宏</t>
    <phoneticPr fontId="1"/>
  </si>
  <si>
    <t>２　法人</t>
  </si>
  <si>
    <t>５　営利法人</t>
  </si>
  <si>
    <t>株式会社メディカルケアシステム</t>
    <phoneticPr fontId="1"/>
  </si>
  <si>
    <t>045</t>
    <phoneticPr fontId="1"/>
  </si>
  <si>
    <t>264</t>
    <phoneticPr fontId="1"/>
  </si>
  <si>
    <t>8638</t>
    <phoneticPr fontId="1"/>
  </si>
  <si>
    <t>8637</t>
    <phoneticPr fontId="1"/>
  </si>
  <si>
    <t>http://</t>
  </si>
  <si>
    <t>米山　渉</t>
    <phoneticPr fontId="1"/>
  </si>
  <si>
    <t>神奈川県横浜市港北区下田町6-30-33</t>
    <phoneticPr fontId="1"/>
  </si>
  <si>
    <t>市営地下鉄グリーンライン「高田」</t>
    <phoneticPr fontId="1"/>
  </si>
  <si>
    <t>東急バス5分「下田町」バス停より徒歩２分</t>
    <phoneticPr fontId="1"/>
  </si>
  <si>
    <t>561</t>
    <phoneticPr fontId="1"/>
  </si>
  <si>
    <t>1716</t>
    <phoneticPr fontId="1"/>
  </si>
  <si>
    <t>1718</t>
    <phoneticPr fontId="1"/>
  </si>
  <si>
    <t>sf-kouhoku</t>
    <phoneticPr fontId="1"/>
  </si>
  <si>
    <t>medicalcare-group.com</t>
    <phoneticPr fontId="1"/>
  </si>
  <si>
    <t>施設長</t>
    <rPh sb="0" eb="3">
      <t>シセツチョウ</t>
    </rPh>
    <phoneticPr fontId="1"/>
  </si>
  <si>
    <t>１　介護付（一般型特定施設入居者生活介護を提供する場合）</t>
  </si>
  <si>
    <t>1470903822</t>
    <phoneticPr fontId="1"/>
  </si>
  <si>
    <t>横浜市</t>
    <phoneticPr fontId="1"/>
  </si>
  <si>
    <t>１　耐火建築物</t>
  </si>
  <si>
    <t>２　鉄骨造</t>
  </si>
  <si>
    <t>１　あり</t>
  </si>
  <si>
    <t>１　全室個室（縁故者個室含む）</t>
  </si>
  <si>
    <t>２　なし</t>
  </si>
  <si>
    <t>２　あり（ストレッチャー対応）</t>
  </si>
  <si>
    <t>１　全ての居室あり</t>
  </si>
  <si>
    <t>１　全ての便所あり</t>
  </si>
  <si>
    <t>１　全ての浴室あり</t>
  </si>
  <si>
    <t>入浴、排せつ、食事等の介護その他の日常生活上の世話、機能訓練及び療養上の世話を行うことにより、要介護状態となった場合でも、その有する能力に応じ自立した日常生活を営むことができるよう援助を行う。また事業の実施に当たっては、関係市町村、地域の保健・医療・福祉サービスとの綿密な連携を図り、総合的なサービスの提供に努めるものとする。</t>
    <phoneticPr fontId="1"/>
  </si>
  <si>
    <t>手厚い介護体制、医療連携、希望に応じたお看取り体制</t>
    <phoneticPr fontId="1"/>
  </si>
  <si>
    <t>１　自ら実施</t>
  </si>
  <si>
    <t>２　委託</t>
  </si>
  <si>
    <t>○</t>
  </si>
  <si>
    <t>医療法人社団檜会　川崎やまぶきクリニック</t>
    <phoneticPr fontId="1"/>
  </si>
  <si>
    <t>神奈川県川崎市幸区小倉5丁目5番23号1階</t>
    <phoneticPr fontId="1"/>
  </si>
  <si>
    <t>神奈川県横浜市青葉区しらとり台２－１９</t>
    <phoneticPr fontId="1"/>
  </si>
  <si>
    <t>希望者に対して定期的に訪問診療提供</t>
    <phoneticPr fontId="1"/>
  </si>
  <si>
    <t xml:space="preserve">全居室介護居室のため、基本的に移動はございません。但し入居者の心身の状態、生活への適応状況等により必要と認められる場合は一定の観察期間を設け、医師の意見を踏まえ、入居者・身元引受人と合意の上で、移動する事があります。この場合追加料金はございません。但し、移動前の居室に利用者の故意過失による汚損がある場合は別途補修代金がかかる場合があります。
</t>
    <phoneticPr fontId="1"/>
  </si>
  <si>
    <t>居室利用の権利については、移動後の居室に利用権利が移行致します。</t>
    <phoneticPr fontId="1"/>
  </si>
  <si>
    <t xml:space="preserve">・要介護の認定を受けた方
・規定の利用料のお支払いが出来る方
・契約者の他に身元引受人をたてられる方
・自傷他害の恐れがなく、他の入居者と円滑な共同生活が可能な方
・感染症でない方
但し、医師により他の入居者に感染する恐れがないと診断された場合は、この限りではありません。
</t>
    <phoneticPr fontId="1"/>
  </si>
  <si>
    <t xml:space="preserve">・利用者は、この契約を解除しようとするときは30日程度の予告期間をもって事業者の定める契約解除届けを事業者に提出するものとし、その契約解除届けに記載された契約解除日をもってこの契約は解除されるものとします
・利用者は、前項の契約解除日までに原状回復したうえ、居室を事業者に明け渡さなければいけません
</t>
    <phoneticPr fontId="1"/>
  </si>
  <si>
    <t xml:space="preserve">事業者は次の各号に該当する場合は、90日間以上の予告期間をもって、この契約を解除することが出来る。
・利用者が正当な理由もなくその他、自己の支払うべき費用を3ヶ月以上滞納したとき
・利用者の行動が他の利用者の生命又は健康に重大な影響を及ぼす恐れがあり、本施設において十分な介護を尽くしてもこれを防止できないとき
・利用者が故意に法令違反その他重大な秩序破壊行為をなし、改善の見込みがないとき
</t>
    <phoneticPr fontId="1"/>
  </si>
  <si>
    <t xml:space="preserve">1泊2日　9,800円（税込）
・原則5泊6日までとします
・体験入居利用者には、事業所において行なう入居者と同様の各　　
　種サービスを提供するものとします
・満室の場合は不可
・介護保険は適用外となります
</t>
    <phoneticPr fontId="1"/>
  </si>
  <si>
    <t>ｄ　３：１以上</t>
  </si>
  <si>
    <t>介護福祉士</t>
    <rPh sb="0" eb="5">
      <t>カイゴフクシシ</t>
    </rPh>
    <phoneticPr fontId="1"/>
  </si>
  <si>
    <t>１　利用権方式</t>
  </si>
  <si>
    <t>３　月払い方式</t>
  </si>
  <si>
    <t>２　日割り計算で減額</t>
  </si>
  <si>
    <t>人件費、物価の変動、提供するサービス形態の変更により改定が必要な場合</t>
    <phoneticPr fontId="1"/>
  </si>
  <si>
    <t>運営懇談会の意見を聴き同意を得たうえで決定</t>
    <phoneticPr fontId="1"/>
  </si>
  <si>
    <t>要介護１（一割負担）</t>
    <rPh sb="0" eb="3">
      <t>ヨウカイゴ</t>
    </rPh>
    <rPh sb="5" eb="7">
      <t>イチワリ</t>
    </rPh>
    <rPh sb="7" eb="9">
      <t>フタン</t>
    </rPh>
    <phoneticPr fontId="1"/>
  </si>
  <si>
    <t>居室の家賃</t>
    <phoneticPr fontId="1"/>
  </si>
  <si>
    <t>管理部門人件費、事務費等、車両維持メンテナンス等、共有設備維持管理費、環境整備・清掃管理、共有部カーテン、電化製品、厨房設備維持管理費、エレベーター・消防設備・浄化槽点検等、上乗せ介護サービス費</t>
    <phoneticPr fontId="1"/>
  </si>
  <si>
    <t>30日間（欠食の場合は2日前までの申し出により、825円（税込）／日とし、朝食165円、昼食308円、夕食308円、おやつ44円の額を差し引いて請求する）</t>
    <phoneticPr fontId="1"/>
  </si>
  <si>
    <t>共有部は管理費に含まれます。</t>
    <phoneticPr fontId="1"/>
  </si>
  <si>
    <t>苦情相談窓口</t>
    <rPh sb="0" eb="4">
      <t>クジョウソウダン</t>
    </rPh>
    <rPh sb="4" eb="6">
      <t>マドグチ</t>
    </rPh>
    <phoneticPr fontId="1"/>
  </si>
  <si>
    <t>シフト制の為、不定休となります。</t>
    <rPh sb="3" eb="4">
      <t>セイ</t>
    </rPh>
    <rPh sb="5" eb="6">
      <t>タメ</t>
    </rPh>
    <rPh sb="7" eb="10">
      <t>フテイキュウ</t>
    </rPh>
    <phoneticPr fontId="1"/>
  </si>
  <si>
    <t>株式会社メディカルケアシステム　統括本部</t>
    <phoneticPr fontId="1"/>
  </si>
  <si>
    <t>神奈川県国民健康保険団体連合会　介護苦情相談課</t>
    <phoneticPr fontId="1"/>
  </si>
  <si>
    <t>329</t>
    <phoneticPr fontId="1"/>
  </si>
  <si>
    <t>3447</t>
    <phoneticPr fontId="1"/>
  </si>
  <si>
    <t>横浜市健康福祉局高齢施設課</t>
    <phoneticPr fontId="1"/>
  </si>
  <si>
    <t>671</t>
    <phoneticPr fontId="1"/>
  </si>
  <si>
    <t>4117</t>
    <phoneticPr fontId="1"/>
  </si>
  <si>
    <t>社団法人全国有料老人ホーム協会</t>
    <phoneticPr fontId="1"/>
  </si>
  <si>
    <t>03</t>
    <phoneticPr fontId="1"/>
  </si>
  <si>
    <t>3548</t>
    <phoneticPr fontId="1"/>
  </si>
  <si>
    <t>1077</t>
    <phoneticPr fontId="1"/>
  </si>
  <si>
    <t>常時</t>
    <rPh sb="0" eb="2">
      <t>ジョウジ</t>
    </rPh>
    <phoneticPr fontId="1"/>
  </si>
  <si>
    <t>株式会社フィールズ</t>
    <phoneticPr fontId="1"/>
  </si>
  <si>
    <t>２　入居希望者に交付</t>
  </si>
  <si>
    <t>１　入居希望者に公開</t>
  </si>
  <si>
    <t>神奈川県横浜市西区みなとみらい４－６－２　　　　　　　　　　　　　　　　　みなとみらいグランドセントラルタワー３Ｆ</t>
    <phoneticPr fontId="1"/>
  </si>
  <si>
    <t>医療法人社団藤栄会　　　　　　　　　　　　　　　　　　　あおば台デンタルクリニック</t>
    <phoneticPr fontId="1"/>
  </si>
  <si>
    <t>シニアフォレスト湘南平塚</t>
    <rPh sb="8" eb="10">
      <t>ショウナン</t>
    </rPh>
    <rPh sb="10" eb="12">
      <t>ヒラツカ</t>
    </rPh>
    <phoneticPr fontId="1"/>
  </si>
  <si>
    <t>神奈川県平塚市東真土2-5-10</t>
    <rPh sb="0" eb="4">
      <t>カナガワケン</t>
    </rPh>
    <rPh sb="4" eb="6">
      <t>ヒラツカ</t>
    </rPh>
    <rPh sb="6" eb="7">
      <t>シ</t>
    </rPh>
    <rPh sb="7" eb="8">
      <t>ヒガシ</t>
    </rPh>
    <rPh sb="8" eb="10">
      <t>マツチ</t>
    </rPh>
    <phoneticPr fontId="1"/>
  </si>
  <si>
    <t>介護付有料老人ホームシニアフォレスト横浜港北　施設長</t>
    <rPh sb="0" eb="2">
      <t>カイゴ</t>
    </rPh>
    <rPh sb="2" eb="3">
      <t>ツキ</t>
    </rPh>
    <rPh sb="3" eb="7">
      <t>ユウリョウロウジン</t>
    </rPh>
    <rPh sb="18" eb="22">
      <t>ヨコハマコウホク</t>
    </rPh>
    <rPh sb="23" eb="26">
      <t>シセツチョウ</t>
    </rPh>
    <phoneticPr fontId="1"/>
  </si>
  <si>
    <t>かぶしきがいしゃめでぃかるけあしすてむ</t>
    <phoneticPr fontId="1"/>
  </si>
  <si>
    <t>5020001047447</t>
    <phoneticPr fontId="1"/>
  </si>
  <si>
    <t>www.medicalcare-group.com/</t>
    <phoneticPr fontId="1"/>
  </si>
  <si>
    <t>代表取締役</t>
    <phoneticPr fontId="1"/>
  </si>
  <si>
    <t>かいごつきゆうりょうろうじんほーむしにあふぉれすとよこはまこうほく</t>
    <phoneticPr fontId="1"/>
  </si>
  <si>
    <t>介護付有料老人ホームシニアフォレスト横浜港北</t>
    <phoneticPr fontId="1"/>
  </si>
  <si>
    <t>２　事業者が賃借する建物</t>
  </si>
  <si>
    <t>原則、受診時の付添いは御家族様でお願い致します。尚、協力医療機関への通院同行を職員が行った場合は、費用を頂戴致しません。その他の医療機関への場合は費用を頂戴致します。</t>
    <rPh sb="0" eb="2">
      <t>ゲンソク</t>
    </rPh>
    <rPh sb="3" eb="6">
      <t>ジュシンジ</t>
    </rPh>
    <rPh sb="7" eb="9">
      <t>ツキソ</t>
    </rPh>
    <rPh sb="11" eb="15">
      <t>ゴカゾクサマ</t>
    </rPh>
    <rPh sb="17" eb="18">
      <t>ネガ</t>
    </rPh>
    <rPh sb="19" eb="20">
      <t>イタ</t>
    </rPh>
    <rPh sb="24" eb="25">
      <t>ナオ</t>
    </rPh>
    <rPh sb="26" eb="32">
      <t>キョウリョクイリョウキカン</t>
    </rPh>
    <rPh sb="34" eb="38">
      <t>ツウインドウコウ</t>
    </rPh>
    <rPh sb="39" eb="41">
      <t>ショクイン</t>
    </rPh>
    <rPh sb="42" eb="43">
      <t>オコナ</t>
    </rPh>
    <rPh sb="45" eb="47">
      <t>バアイ</t>
    </rPh>
    <rPh sb="49" eb="51">
      <t>ヒヨウ</t>
    </rPh>
    <rPh sb="52" eb="54">
      <t>チョウダイ</t>
    </rPh>
    <rPh sb="54" eb="55">
      <t>イタ</t>
    </rPh>
    <rPh sb="62" eb="63">
      <t>タ</t>
    </rPh>
    <rPh sb="64" eb="68">
      <t>イリョウキカン</t>
    </rPh>
    <rPh sb="70" eb="72">
      <t>バアイ</t>
    </rPh>
    <rPh sb="73" eb="75">
      <t>ヒヨウ</t>
    </rPh>
    <rPh sb="76" eb="79">
      <t>チョウダイイタ</t>
    </rPh>
    <phoneticPr fontId="1"/>
  </si>
  <si>
    <t>医療法人社団　山本記念会　山本記念病院</t>
    <rPh sb="0" eb="6">
      <t>イリョウホウジンシャダン</t>
    </rPh>
    <rPh sb="7" eb="11">
      <t>ヤマモトキネン</t>
    </rPh>
    <rPh sb="11" eb="12">
      <t>カイ</t>
    </rPh>
    <rPh sb="13" eb="17">
      <t>ヤマモトキネン</t>
    </rPh>
    <rPh sb="17" eb="19">
      <t>ビョウイン</t>
    </rPh>
    <phoneticPr fontId="1"/>
  </si>
  <si>
    <t>神奈川県横浜市都筑区東山田町1552番地</t>
    <rPh sb="7" eb="10">
      <t>ツヅキク</t>
    </rPh>
    <rPh sb="10" eb="11">
      <t>ヒガシ</t>
    </rPh>
    <rPh sb="11" eb="13">
      <t>ヤマダ</t>
    </rPh>
    <rPh sb="13" eb="14">
      <t>マチ</t>
    </rPh>
    <rPh sb="18" eb="20">
      <t>バンチ</t>
    </rPh>
    <phoneticPr fontId="1"/>
  </si>
  <si>
    <t>一般内科</t>
    <rPh sb="0" eb="2">
      <t>イッパン</t>
    </rPh>
    <rPh sb="2" eb="4">
      <t>ナイカ</t>
    </rPh>
    <phoneticPr fontId="1"/>
  </si>
  <si>
    <t xml:space="preserve">訪問診療。入居者の円滑な診療が受けられるよう当事業所との連携を図る。施設からの利用者の健康管理等に関する相談に協力します。また緊急時には、利用者が適切な治療、入院加療または健康管理が受けられるよう、可能な限り、施設からの相談に応じると共に、他の近隣医療機関等へ紹介する。
</t>
    <rPh sb="0" eb="2">
      <t>ホウモン</t>
    </rPh>
    <rPh sb="2" eb="4">
      <t>シンリョウ</t>
    </rPh>
    <phoneticPr fontId="1"/>
  </si>
  <si>
    <t>指定科目なし</t>
    <rPh sb="0" eb="2">
      <t>シテイ</t>
    </rPh>
    <rPh sb="2" eb="4">
      <t>カモク</t>
    </rPh>
    <phoneticPr fontId="1"/>
  </si>
  <si>
    <t xml:space="preserve">入居者の円滑な診療が受けられるよう当事業所との連携を図る。
</t>
    <phoneticPr fontId="1"/>
  </si>
  <si>
    <t>内科、循環器内科、皮膚科、整形外科、神経内科、泌尿器科、リハビリテーション、大腸肛門外来、心療内科</t>
    <rPh sb="3" eb="6">
      <t>ジュンカンキ</t>
    </rPh>
    <rPh sb="6" eb="8">
      <t>ナイカ</t>
    </rPh>
    <rPh sb="18" eb="22">
      <t>シンケイナイカ</t>
    </rPh>
    <rPh sb="38" eb="42">
      <t>ダイチョウコウモン</t>
    </rPh>
    <rPh sb="42" eb="44">
      <t>ガイライ</t>
    </rPh>
    <rPh sb="45" eb="49">
      <t>シンリョウナイカ</t>
    </rPh>
    <phoneticPr fontId="1"/>
  </si>
  <si>
    <t>一般内科</t>
    <rPh sb="0" eb="4">
      <t>イッパンナイカ</t>
    </rPh>
    <phoneticPr fontId="1"/>
  </si>
  <si>
    <t>居室移動に関する同意書を作成。</t>
    <rPh sb="0" eb="2">
      <t>キョシツ</t>
    </rPh>
    <rPh sb="2" eb="4">
      <t>イドウ</t>
    </rPh>
    <rPh sb="5" eb="6">
      <t>カン</t>
    </rPh>
    <rPh sb="8" eb="11">
      <t>ドウイショ</t>
    </rPh>
    <rPh sb="12" eb="14">
      <t>サクセイ</t>
    </rPh>
    <phoneticPr fontId="1"/>
  </si>
  <si>
    <t>介護保険料（介護度に応じる）及び介護保険各種加算（科学的介護推進体制加算、医療機関連携加算、個別機能訓練加算、夜間看護体制加算、処遇改善加算Ⅰ、特定処遇改善加算Ⅱ、ベースアップ等支援加算）　　　　　　　　　　※30日で算出（地域単価10.72）</t>
    <rPh sb="0" eb="2">
      <t>カイゴ</t>
    </rPh>
    <rPh sb="2" eb="4">
      <t>ホケン</t>
    </rPh>
    <rPh sb="112" eb="114">
      <t>チイキ</t>
    </rPh>
    <rPh sb="114" eb="116">
      <t>タンカ</t>
    </rPh>
    <phoneticPr fontId="1"/>
  </si>
  <si>
    <t>あいおいニッセイ同和損害株式会社</t>
    <rPh sb="8" eb="16">
      <t>ドウワソンガイカブシキカイシャ</t>
    </rPh>
    <phoneticPr fontId="1"/>
  </si>
  <si>
    <t>サービス等の提供にあたり、事故が発生し入居者の生命、身体、財産に損害が生じた場合は、地震・津波等の天災、戦争・暴動等、入居者の故意によるもの等を除いて速やかに損害を賠償します。但し、入居者に重大な過失がある場合には、賠償額を減ずることがあります。</t>
    <phoneticPr fontId="1"/>
  </si>
  <si>
    <t>シニアフォレスト（介護付有料老人ホーム）全施設　　　　　　　　　　　　　　　　　　　　　　　　　　　　　　　　　グループホームちいさな手（認知症対応型共同生活介護）全ホーム</t>
    <rPh sb="82" eb="83">
      <t>ゼン</t>
    </rPh>
    <phoneticPr fontId="1"/>
  </si>
  <si>
    <t>小規模多機能ホームちいさな手ききょうの花鎌倉</t>
    <phoneticPr fontId="1"/>
  </si>
  <si>
    <t>神奈川県鎌倉市台3-9-5</t>
    <rPh sb="0" eb="4">
      <t>カナガワケン</t>
    </rPh>
    <phoneticPr fontId="1"/>
  </si>
  <si>
    <t>グループホームちいさな手横浜いずみ</t>
    <rPh sb="11" eb="12">
      <t>テ</t>
    </rPh>
    <rPh sb="12" eb="14">
      <t>ヨコハマ</t>
    </rPh>
    <phoneticPr fontId="1"/>
  </si>
  <si>
    <t>横浜市泉区上飯田町1618-1</t>
    <phoneticPr fontId="1"/>
  </si>
  <si>
    <t>状態に応じて実施</t>
    <rPh sb="0" eb="2">
      <t>ジョウタイ</t>
    </rPh>
    <rPh sb="3" eb="4">
      <t>オウ</t>
    </rPh>
    <rPh sb="6" eb="8">
      <t>ジッシ</t>
    </rPh>
    <phoneticPr fontId="1"/>
  </si>
  <si>
    <t>実費負担</t>
    <rPh sb="0" eb="2">
      <t>ジッピ</t>
    </rPh>
    <rPh sb="2" eb="4">
      <t>フタン</t>
    </rPh>
    <phoneticPr fontId="1"/>
  </si>
  <si>
    <t>おむつを施設側で用意する場合に限る</t>
    <rPh sb="4" eb="6">
      <t>シセツ</t>
    </rPh>
    <rPh sb="6" eb="7">
      <t>ガワ</t>
    </rPh>
    <rPh sb="8" eb="10">
      <t>ヨウイ</t>
    </rPh>
    <rPh sb="12" eb="14">
      <t>バアイ</t>
    </rPh>
    <rPh sb="15" eb="16">
      <t>カギ</t>
    </rPh>
    <phoneticPr fontId="1"/>
  </si>
  <si>
    <t>30分1,650円×職員数</t>
    <rPh sb="2" eb="3">
      <t>フン</t>
    </rPh>
    <rPh sb="4" eb="9">
      <t>６５０エン</t>
    </rPh>
    <rPh sb="10" eb="12">
      <t>ショクイン</t>
    </rPh>
    <rPh sb="12" eb="13">
      <t>スウ</t>
    </rPh>
    <phoneticPr fontId="1"/>
  </si>
  <si>
    <t>協力医療機関は費用負担なし。　　　　　　協力医療機関以外は要相談で対応（費用負担あり）。</t>
    <rPh sb="0" eb="2">
      <t>キョウリョク</t>
    </rPh>
    <rPh sb="2" eb="4">
      <t>イリョウ</t>
    </rPh>
    <rPh sb="4" eb="6">
      <t>キカン</t>
    </rPh>
    <rPh sb="7" eb="9">
      <t>ヒヨウ</t>
    </rPh>
    <rPh sb="9" eb="11">
      <t>フタン</t>
    </rPh>
    <rPh sb="20" eb="22">
      <t>キョウリョク</t>
    </rPh>
    <rPh sb="22" eb="24">
      <t>イリョウ</t>
    </rPh>
    <rPh sb="24" eb="26">
      <t>キカン</t>
    </rPh>
    <rPh sb="26" eb="28">
      <t>イガイ</t>
    </rPh>
    <rPh sb="29" eb="30">
      <t>ヨウ</t>
    </rPh>
    <rPh sb="30" eb="32">
      <t>ソウダン</t>
    </rPh>
    <rPh sb="33" eb="35">
      <t>タイオウ</t>
    </rPh>
    <rPh sb="36" eb="38">
      <t>ヒヨウ</t>
    </rPh>
    <rPh sb="38" eb="40">
      <t>フタン</t>
    </rPh>
    <phoneticPr fontId="1"/>
  </si>
  <si>
    <t>週2回施設の指定日に実施</t>
    <rPh sb="0" eb="1">
      <t>シュウ</t>
    </rPh>
    <rPh sb="2" eb="3">
      <t>カイ</t>
    </rPh>
    <rPh sb="3" eb="5">
      <t>シセツ</t>
    </rPh>
    <rPh sb="6" eb="8">
      <t>シテイ</t>
    </rPh>
    <rPh sb="8" eb="9">
      <t>ビ</t>
    </rPh>
    <rPh sb="10" eb="12">
      <t>ジッシ</t>
    </rPh>
    <phoneticPr fontId="1"/>
  </si>
  <si>
    <t>週1回施設の指定日に実施</t>
    <rPh sb="0" eb="1">
      <t>シュウ</t>
    </rPh>
    <rPh sb="2" eb="3">
      <t>カイ</t>
    </rPh>
    <rPh sb="3" eb="5">
      <t>シセツ</t>
    </rPh>
    <rPh sb="6" eb="9">
      <t>シテイビ</t>
    </rPh>
    <rPh sb="10" eb="12">
      <t>ジッシ</t>
    </rPh>
    <phoneticPr fontId="1"/>
  </si>
  <si>
    <t>必要に応じて実施（ドライクリーニングは実費負担で希望者のみ実施）</t>
    <rPh sb="0" eb="2">
      <t>ヒツヨウ</t>
    </rPh>
    <rPh sb="3" eb="4">
      <t>オウ</t>
    </rPh>
    <rPh sb="6" eb="8">
      <t>ジッシ</t>
    </rPh>
    <rPh sb="19" eb="21">
      <t>ジッピ</t>
    </rPh>
    <rPh sb="21" eb="23">
      <t>フタン</t>
    </rPh>
    <rPh sb="24" eb="27">
      <t>キボウシャ</t>
    </rPh>
    <rPh sb="29" eb="31">
      <t>ジッシ</t>
    </rPh>
    <phoneticPr fontId="1"/>
  </si>
  <si>
    <t>1回216円</t>
    <rPh sb="1" eb="2">
      <t>カイ</t>
    </rPh>
    <rPh sb="5" eb="6">
      <t>エン</t>
    </rPh>
    <phoneticPr fontId="1"/>
  </si>
  <si>
    <t>療養時は必要に応じて居室配膳を特定施設入居者生活介護費で行う。自己都合の場合は別途負担あり。</t>
    <rPh sb="39" eb="41">
      <t>ベット</t>
    </rPh>
    <rPh sb="41" eb="43">
      <t>フタン</t>
    </rPh>
    <phoneticPr fontId="1"/>
  </si>
  <si>
    <t>1食44円</t>
    <rPh sb="1" eb="2">
      <t>ショク</t>
    </rPh>
    <rPh sb="4" eb="5">
      <t>エン</t>
    </rPh>
    <phoneticPr fontId="1"/>
  </si>
  <si>
    <t>実費</t>
    <rPh sb="0" eb="2">
      <t>ジッピ</t>
    </rPh>
    <phoneticPr fontId="1"/>
  </si>
  <si>
    <t>管理費用はなし</t>
    <rPh sb="0" eb="2">
      <t>カンリ</t>
    </rPh>
    <rPh sb="2" eb="4">
      <t>ヒヨウ</t>
    </rPh>
    <phoneticPr fontId="1"/>
  </si>
  <si>
    <t>1ヶ月3万円程度のお小遣いを事務所金庫で管理</t>
    <phoneticPr fontId="1"/>
  </si>
  <si>
    <t>30分1,620円×職員数</t>
    <phoneticPr fontId="1"/>
  </si>
  <si>
    <t>検査料は実費</t>
    <rPh sb="0" eb="2">
      <t>ケンサ</t>
    </rPh>
    <rPh sb="2" eb="3">
      <t>リョウ</t>
    </rPh>
    <rPh sb="4" eb="6">
      <t>ジッピ</t>
    </rPh>
    <phoneticPr fontId="1"/>
  </si>
  <si>
    <t>協力医療機関にて年2回対応可能</t>
    <rPh sb="0" eb="2">
      <t>キョウリョク</t>
    </rPh>
    <rPh sb="2" eb="4">
      <t>イリョウ</t>
    </rPh>
    <rPh sb="4" eb="6">
      <t>キカン</t>
    </rPh>
    <rPh sb="8" eb="9">
      <t>ネン</t>
    </rPh>
    <rPh sb="10" eb="11">
      <t>カイ</t>
    </rPh>
    <rPh sb="11" eb="13">
      <t>タイオウ</t>
    </rPh>
    <rPh sb="13" eb="15">
      <t>カノウ</t>
    </rPh>
    <phoneticPr fontId="1"/>
  </si>
  <si>
    <t>協力医療機関は費用負担なし。　　　　　協力医療機関以外は別途負担あり。</t>
    <rPh sb="0" eb="2">
      <t>キョウリョク</t>
    </rPh>
    <rPh sb="2" eb="4">
      <t>イリョウ</t>
    </rPh>
    <rPh sb="4" eb="6">
      <t>キカン</t>
    </rPh>
    <rPh sb="7" eb="9">
      <t>ヒヨウ</t>
    </rPh>
    <rPh sb="9" eb="11">
      <t>フタン</t>
    </rPh>
    <rPh sb="19" eb="21">
      <t>キョウリョク</t>
    </rPh>
    <rPh sb="21" eb="23">
      <t>イリョウ</t>
    </rPh>
    <rPh sb="23" eb="25">
      <t>キカン</t>
    </rPh>
    <rPh sb="25" eb="27">
      <t>イガイ</t>
    </rPh>
    <rPh sb="28" eb="30">
      <t>ベット</t>
    </rPh>
    <rPh sb="30" eb="32">
      <t>フタン</t>
    </rPh>
    <phoneticPr fontId="1"/>
  </si>
  <si>
    <t>入居後に要支援・自立の認定が出た方のみ利用可能。介護サービス内容要介護１区分と同等のサービス提供。195,096円/30日。</t>
    <rPh sb="52" eb="57">
      <t>096エン</t>
    </rPh>
    <rPh sb="60" eb="61">
      <t>ニチ</t>
    </rPh>
    <phoneticPr fontId="1"/>
  </si>
  <si>
    <t>要介護３（三割負担）</t>
    <rPh sb="0" eb="3">
      <t>ヨウカイゴ</t>
    </rPh>
    <rPh sb="5" eb="7">
      <t>サンワリ</t>
    </rPh>
    <rPh sb="7" eb="9">
      <t>フタン</t>
    </rPh>
    <phoneticPr fontId="1"/>
  </si>
  <si>
    <t>社会福祉施設への転居</t>
    <rPh sb="0" eb="6">
      <t>シャカイフクシシセツ</t>
    </rPh>
    <rPh sb="8" eb="10">
      <t>テンキョ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</si>
</sst>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8">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xf numFmtId="3" fontId="2" fillId="0" borderId="35" xfId="0" applyNumberFormat="1" applyFont="1" applyBorder="1" applyAlignment="1" applyProtection="1">
      <alignment horizontal="left" vertical="center"/>
      <protection locked="0"/>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8" Type="http://schemas.openxmlformats.org/officeDocument/2006/relationships/table" Target="../tables/table7.xml" />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3" Type="http://schemas.openxmlformats.org/officeDocument/2006/relationships/table" Target="../tables/table2.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 Type="http://schemas.openxmlformats.org/officeDocument/2006/relationships/table" Target="../tables/table1.xml" />
  <Relationship Id="rId16" Type="http://schemas.openxmlformats.org/officeDocument/2006/relationships/table" Target="../tables/table15.xml" />
  <Relationship Id="rId20" Type="http://schemas.openxmlformats.org/officeDocument/2006/relationships/table" Target="../tables/table19.xml" />
  <Relationship Id="rId29" Type="http://schemas.openxmlformats.org/officeDocument/2006/relationships/table" Target="../tables/table28.xml" />
  <Relationship Id="rId41" Type="http://schemas.openxmlformats.org/officeDocument/2006/relationships/table" Target="../tables/table40.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topLeftCell="B1" zoomScaleNormal="100" zoomScaleSheetLayoutView="100" workbookViewId="0">
      <selection activeCell="M273" sqref="M273:P273"/>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7</v>
      </c>
      <c r="J4" s="464"/>
      <c r="K4" s="33" t="s">
        <v>2464</v>
      </c>
      <c r="L4" s="464">
        <v>31</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2562</v>
      </c>
      <c r="G6" s="313"/>
      <c r="H6" s="313"/>
      <c r="I6" s="313"/>
      <c r="J6" s="313"/>
      <c r="K6" s="313"/>
      <c r="L6" s="313"/>
      <c r="M6" s="313"/>
      <c r="N6" s="313"/>
      <c r="O6" s="313"/>
      <c r="P6" s="313"/>
    </row>
    <row r="7" spans="1:20" ht="20.100000000000001" customHeight="1">
      <c r="B7" s="435" t="s">
        <v>428</v>
      </c>
      <c r="C7" s="297"/>
      <c r="D7" s="297"/>
      <c r="E7" s="298"/>
      <c r="F7" s="135" t="s">
        <v>2374</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2484</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2485</v>
      </c>
      <c r="K12" s="413"/>
      <c r="L12" s="413"/>
      <c r="M12" s="413"/>
      <c r="N12" s="413"/>
      <c r="O12" s="414"/>
      <c r="P12" s="415"/>
    </row>
    <row r="13" spans="1:20" ht="39" customHeight="1">
      <c r="B13" s="164" t="s">
        <v>5</v>
      </c>
      <c r="C13" s="163"/>
      <c r="D13" s="163"/>
      <c r="E13" s="163"/>
      <c r="F13" s="204" t="s">
        <v>12</v>
      </c>
      <c r="G13" s="215"/>
      <c r="H13" s="470" t="s">
        <v>2563</v>
      </c>
      <c r="I13" s="471"/>
      <c r="J13" s="471"/>
      <c r="K13" s="471"/>
      <c r="L13" s="471"/>
      <c r="M13" s="471"/>
      <c r="N13" s="471"/>
      <c r="O13" s="471"/>
      <c r="P13" s="472"/>
      <c r="S13" s="15" t="str">
        <f>IF(H13="","未記入","")</f>
        <v/>
      </c>
    </row>
    <row r="14" spans="1:20" ht="39" customHeight="1">
      <c r="B14" s="164"/>
      <c r="C14" s="163"/>
      <c r="D14" s="163"/>
      <c r="E14" s="163"/>
      <c r="F14" s="198" t="s">
        <v>2486</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2564</v>
      </c>
      <c r="K16" s="90"/>
      <c r="L16" s="90"/>
      <c r="M16" s="90"/>
      <c r="N16" s="90"/>
      <c r="O16" s="90"/>
      <c r="P16" s="91"/>
    </row>
    <row r="17" spans="1:20" ht="20.100000000000001" customHeight="1">
      <c r="B17" s="312" t="s">
        <v>6</v>
      </c>
      <c r="C17" s="215"/>
      <c r="D17" s="215"/>
      <c r="E17" s="233"/>
      <c r="F17" s="34" t="s">
        <v>13</v>
      </c>
      <c r="G17" s="31">
        <v>220</v>
      </c>
      <c r="H17" s="35" t="s">
        <v>484</v>
      </c>
      <c r="I17" s="32">
        <v>12</v>
      </c>
      <c r="J17" s="284"/>
      <c r="K17" s="285"/>
      <c r="L17" s="285"/>
      <c r="M17" s="285"/>
      <c r="N17" s="285"/>
      <c r="O17" s="285"/>
      <c r="P17" s="286"/>
      <c r="S17" s="15" t="str">
        <f>IF(OR(G17="",I17=""),"未記入","")</f>
        <v/>
      </c>
    </row>
    <row r="18" spans="1:20" ht="57.75" customHeight="1">
      <c r="B18" s="277"/>
      <c r="C18" s="295"/>
      <c r="D18" s="295"/>
      <c r="E18" s="278"/>
      <c r="F18" s="101" t="s">
        <v>2558</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2487</v>
      </c>
      <c r="K19" s="35" t="s">
        <v>484</v>
      </c>
      <c r="L19" s="63" t="s">
        <v>2488</v>
      </c>
      <c r="M19" s="35" t="s">
        <v>484</v>
      </c>
      <c r="N19" s="63" t="s">
        <v>2489</v>
      </c>
      <c r="O19" s="285"/>
      <c r="P19" s="286"/>
      <c r="Q19" s="12"/>
    </row>
    <row r="20" spans="1:20" ht="20.100000000000001" customHeight="1">
      <c r="B20" s="340"/>
      <c r="C20" s="341"/>
      <c r="D20" s="341"/>
      <c r="E20" s="342"/>
      <c r="F20" s="163" t="s">
        <v>15</v>
      </c>
      <c r="G20" s="163"/>
      <c r="H20" s="163"/>
      <c r="I20" s="163"/>
      <c r="J20" s="64" t="s">
        <v>2487</v>
      </c>
      <c r="K20" s="35" t="s">
        <v>484</v>
      </c>
      <c r="L20" s="63" t="s">
        <v>2488</v>
      </c>
      <c r="M20" s="35" t="s">
        <v>484</v>
      </c>
      <c r="N20" s="63" t="s">
        <v>2490</v>
      </c>
      <c r="O20" s="285"/>
      <c r="P20" s="286"/>
      <c r="Q20" s="12"/>
    </row>
    <row r="21" spans="1:20" ht="20.100000000000001" customHeight="1">
      <c r="B21" s="340"/>
      <c r="C21" s="341"/>
      <c r="D21" s="341"/>
      <c r="E21" s="342"/>
      <c r="F21" s="393" t="s">
        <v>420</v>
      </c>
      <c r="G21" s="422"/>
      <c r="H21" s="422"/>
      <c r="I21" s="394"/>
      <c r="J21" s="135"/>
      <c r="K21" s="93"/>
      <c r="L21" s="93"/>
      <c r="M21" s="35" t="s">
        <v>480</v>
      </c>
      <c r="N21" s="93"/>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2491</v>
      </c>
      <c r="K23" s="412"/>
      <c r="L23" s="92" t="s">
        <v>2565</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2492</v>
      </c>
      <c r="K24" s="175"/>
      <c r="L24" s="175"/>
      <c r="M24" s="175"/>
      <c r="N24" s="175"/>
      <c r="O24" s="135"/>
      <c r="P24" s="176"/>
    </row>
    <row r="25" spans="1:20" ht="20.100000000000001" customHeight="1">
      <c r="B25" s="277"/>
      <c r="C25" s="295"/>
      <c r="D25" s="295"/>
      <c r="E25" s="278"/>
      <c r="F25" s="165" t="s">
        <v>18</v>
      </c>
      <c r="G25" s="165"/>
      <c r="H25" s="163"/>
      <c r="I25" s="163"/>
      <c r="J25" s="175" t="s">
        <v>2566</v>
      </c>
      <c r="K25" s="175"/>
      <c r="L25" s="175"/>
      <c r="M25" s="175"/>
      <c r="N25" s="175"/>
      <c r="O25" s="135"/>
      <c r="P25" s="176"/>
    </row>
    <row r="26" spans="1:20" ht="20.100000000000001" customHeight="1">
      <c r="B26" s="164" t="s">
        <v>9</v>
      </c>
      <c r="C26" s="163"/>
      <c r="D26" s="163"/>
      <c r="E26" s="163"/>
      <c r="F26" s="429">
        <v>2004</v>
      </c>
      <c r="G26" s="430"/>
      <c r="H26" s="35" t="s">
        <v>481</v>
      </c>
      <c r="I26" s="430">
        <v>4</v>
      </c>
      <c r="J26" s="430"/>
      <c r="K26" s="35" t="s">
        <v>482</v>
      </c>
      <c r="L26" s="430">
        <v>14</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2567</v>
      </c>
      <c r="I31" s="447"/>
      <c r="J31" s="447"/>
      <c r="K31" s="447"/>
      <c r="L31" s="447"/>
      <c r="M31" s="447"/>
      <c r="N31" s="447"/>
      <c r="O31" s="447"/>
      <c r="P31" s="448"/>
      <c r="S31" s="15" t="str">
        <f>IF(H31="","未記入","")</f>
        <v/>
      </c>
    </row>
    <row r="32" spans="1:20" ht="39" customHeight="1">
      <c r="B32" s="277"/>
      <c r="C32" s="295"/>
      <c r="D32" s="295"/>
      <c r="E32" s="278"/>
      <c r="F32" s="198" t="s">
        <v>2568</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223</v>
      </c>
      <c r="H33" s="35" t="s">
        <v>484</v>
      </c>
      <c r="I33" s="32">
        <v>64</v>
      </c>
      <c r="J33" s="436"/>
      <c r="K33" s="436"/>
      <c r="L33" s="436"/>
      <c r="M33" s="436"/>
      <c r="N33" s="436"/>
      <c r="O33" s="436"/>
      <c r="P33" s="437"/>
      <c r="S33" s="15" t="str">
        <f>IF(OR(G33="",I33=""),"未記入","")</f>
        <v/>
      </c>
    </row>
    <row r="34" spans="2:20" ht="58.5" customHeight="1">
      <c r="B34" s="277"/>
      <c r="C34" s="295"/>
      <c r="D34" s="295"/>
      <c r="E34" s="278"/>
      <c r="F34" s="101" t="s">
        <v>2493</v>
      </c>
      <c r="G34" s="101"/>
      <c r="H34" s="101"/>
      <c r="I34" s="101"/>
      <c r="J34" s="101"/>
      <c r="K34" s="101"/>
      <c r="L34" s="101"/>
      <c r="M34" s="101"/>
      <c r="N34" s="101"/>
      <c r="O34" s="169"/>
      <c r="P34" s="382"/>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2494</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2495</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2487</v>
      </c>
      <c r="K43" s="35" t="s">
        <v>484</v>
      </c>
      <c r="L43" s="11" t="s">
        <v>2496</v>
      </c>
      <c r="M43" s="35" t="s">
        <v>484</v>
      </c>
      <c r="N43" s="11" t="s">
        <v>2497</v>
      </c>
      <c r="O43" s="285"/>
      <c r="P43" s="286"/>
      <c r="S43" s="15" t="str">
        <f>IF(OR(J43="",L43="",N43=""),"未記入","")</f>
        <v/>
      </c>
    </row>
    <row r="44" spans="2:20" ht="20.100000000000001" customHeight="1">
      <c r="B44" s="164"/>
      <c r="C44" s="163"/>
      <c r="D44" s="163"/>
      <c r="E44" s="163"/>
      <c r="F44" s="163" t="s">
        <v>15</v>
      </c>
      <c r="G44" s="163"/>
      <c r="H44" s="163"/>
      <c r="I44" s="163"/>
      <c r="J44" s="64" t="s">
        <v>2487</v>
      </c>
      <c r="K44" s="35" t="s">
        <v>484</v>
      </c>
      <c r="L44" s="63" t="s">
        <v>2496</v>
      </c>
      <c r="M44" s="35" t="s">
        <v>484</v>
      </c>
      <c r="N44" s="63" t="s">
        <v>2498</v>
      </c>
      <c r="O44" s="285"/>
      <c r="P44" s="286"/>
    </row>
    <row r="45" spans="2:20" ht="20.100000000000001" customHeight="1">
      <c r="B45" s="164"/>
      <c r="C45" s="163"/>
      <c r="D45" s="163"/>
      <c r="E45" s="163"/>
      <c r="F45" s="393" t="s">
        <v>420</v>
      </c>
      <c r="G45" s="422"/>
      <c r="H45" s="422"/>
      <c r="I45" s="394"/>
      <c r="J45" s="135" t="s">
        <v>2499</v>
      </c>
      <c r="K45" s="93"/>
      <c r="L45" s="93"/>
      <c r="M45" s="35" t="s">
        <v>480</v>
      </c>
      <c r="N45" s="93" t="s">
        <v>2500</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2491</v>
      </c>
      <c r="K47" s="412"/>
      <c r="L47" s="92" t="s">
        <v>2565</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2483</v>
      </c>
      <c r="K48" s="175"/>
      <c r="L48" s="175"/>
      <c r="M48" s="175"/>
      <c r="N48" s="175"/>
      <c r="O48" s="135"/>
      <c r="P48" s="176"/>
    </row>
    <row r="49" spans="1:20" ht="20.100000000000001" customHeight="1">
      <c r="B49" s="164"/>
      <c r="C49" s="163"/>
      <c r="D49" s="163"/>
      <c r="E49" s="163"/>
      <c r="F49" s="163" t="s">
        <v>18</v>
      </c>
      <c r="G49" s="163"/>
      <c r="H49" s="163"/>
      <c r="I49" s="163"/>
      <c r="J49" s="175" t="s">
        <v>2501</v>
      </c>
      <c r="K49" s="175"/>
      <c r="L49" s="175"/>
      <c r="M49" s="175"/>
      <c r="N49" s="175"/>
      <c r="O49" s="135"/>
      <c r="P49" s="176"/>
    </row>
    <row r="50" spans="1:20" ht="20.100000000000001" customHeight="1">
      <c r="B50" s="105" t="s">
        <v>28</v>
      </c>
      <c r="C50" s="214"/>
      <c r="D50" s="214"/>
      <c r="E50" s="214"/>
      <c r="F50" s="214"/>
      <c r="G50" s="214"/>
      <c r="H50" s="214"/>
      <c r="I50" s="214"/>
      <c r="J50" s="429">
        <v>2019</v>
      </c>
      <c r="K50" s="430"/>
      <c r="L50" s="35" t="s">
        <v>481</v>
      </c>
      <c r="M50" s="61">
        <v>1</v>
      </c>
      <c r="N50" s="35" t="s">
        <v>482</v>
      </c>
      <c r="O50" s="61">
        <v>25</v>
      </c>
      <c r="P50" s="37" t="s">
        <v>483</v>
      </c>
      <c r="S50" s="15" t="str">
        <f>IF(OR(J50="",M50="",O50=""),"未記入","")</f>
        <v/>
      </c>
    </row>
    <row r="51" spans="1:20" ht="20.100000000000001" customHeight="1" thickBot="1">
      <c r="B51" s="106" t="s">
        <v>29</v>
      </c>
      <c r="C51" s="431"/>
      <c r="D51" s="431"/>
      <c r="E51" s="431"/>
      <c r="F51" s="431"/>
      <c r="G51" s="431"/>
      <c r="H51" s="431"/>
      <c r="I51" s="431"/>
      <c r="J51" s="420">
        <v>2019</v>
      </c>
      <c r="K51" s="421"/>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2502</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2503</v>
      </c>
      <c r="K55" s="90"/>
      <c r="L55" s="90"/>
      <c r="M55" s="90"/>
      <c r="N55" s="90"/>
      <c r="O55" s="90"/>
      <c r="P55" s="91"/>
    </row>
    <row r="56" spans="1:20" ht="20.100000000000001" customHeight="1">
      <c r="B56" s="131"/>
      <c r="C56" s="117"/>
      <c r="D56" s="132"/>
      <c r="E56" s="163" t="s">
        <v>33</v>
      </c>
      <c r="F56" s="163"/>
      <c r="G56" s="163"/>
      <c r="H56" s="163"/>
      <c r="I56" s="163"/>
      <c r="J56" s="135" t="s">
        <v>2504</v>
      </c>
      <c r="K56" s="93"/>
      <c r="L56" s="93"/>
      <c r="M56" s="93"/>
      <c r="N56" s="93"/>
      <c r="O56" s="93"/>
      <c r="P56" s="136"/>
    </row>
    <row r="57" spans="1:20" ht="20.100000000000001" customHeight="1">
      <c r="B57" s="131"/>
      <c r="C57" s="117"/>
      <c r="D57" s="132"/>
      <c r="E57" s="163" t="s">
        <v>34</v>
      </c>
      <c r="F57" s="163"/>
      <c r="G57" s="163"/>
      <c r="H57" s="163"/>
      <c r="I57" s="163"/>
      <c r="J57" s="429">
        <v>2019</v>
      </c>
      <c r="K57" s="430"/>
      <c r="L57" s="35" t="s">
        <v>481</v>
      </c>
      <c r="M57" s="61">
        <v>3</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2981.42</v>
      </c>
      <c r="H61" s="190"/>
      <c r="I61" s="190"/>
      <c r="J61" s="190"/>
      <c r="K61" s="428"/>
      <c r="L61" s="367" t="s">
        <v>513</v>
      </c>
      <c r="M61" s="356"/>
      <c r="N61" s="356"/>
      <c r="O61" s="356"/>
      <c r="P61" s="381"/>
    </row>
    <row r="62" spans="1:20" ht="20.100000000000001" customHeight="1">
      <c r="B62" s="164"/>
      <c r="C62" s="163"/>
      <c r="D62" s="204" t="s">
        <v>39</v>
      </c>
      <c r="E62" s="215"/>
      <c r="F62" s="233"/>
      <c r="G62" s="175"/>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c r="L64" s="93"/>
      <c r="M64" s="93"/>
      <c r="N64" s="93"/>
      <c r="O64" s="93"/>
      <c r="P64" s="136"/>
    </row>
    <row r="65" spans="2:16" ht="20.100000000000001" customHeight="1">
      <c r="B65" s="164"/>
      <c r="C65" s="163"/>
      <c r="D65" s="343"/>
      <c r="E65" s="341"/>
      <c r="F65" s="342"/>
      <c r="G65" s="205"/>
      <c r="H65" s="168" t="s">
        <v>432</v>
      </c>
      <c r="I65" s="168"/>
      <c r="J65" s="239"/>
      <c r="K65" s="135"/>
      <c r="L65" s="93"/>
      <c r="M65" s="93"/>
      <c r="N65" s="93"/>
      <c r="O65" s="93"/>
      <c r="P65" s="136"/>
    </row>
    <row r="66" spans="2:16" ht="20.100000000000001" customHeight="1">
      <c r="B66" s="164"/>
      <c r="C66" s="163"/>
      <c r="D66" s="343"/>
      <c r="E66" s="341"/>
      <c r="F66" s="342"/>
      <c r="G66" s="205"/>
      <c r="H66" s="204" t="s">
        <v>433</v>
      </c>
      <c r="I66" s="215"/>
      <c r="J66" s="233"/>
      <c r="K66" s="135"/>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c r="L68" s="39" t="s">
        <v>481</v>
      </c>
      <c r="M68" s="61"/>
      <c r="N68" s="39" t="s">
        <v>482</v>
      </c>
      <c r="O68" s="61"/>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c r="L70" s="39" t="s">
        <v>481</v>
      </c>
      <c r="M70" s="61"/>
      <c r="N70" s="39" t="s">
        <v>482</v>
      </c>
      <c r="O70" s="61"/>
      <c r="P70" s="40" t="s">
        <v>483</v>
      </c>
    </row>
    <row r="71" spans="2:16" ht="20.100000000000001" customHeight="1">
      <c r="B71" s="164"/>
      <c r="C71" s="163"/>
      <c r="D71" s="294"/>
      <c r="E71" s="295"/>
      <c r="F71" s="278"/>
      <c r="G71" s="213"/>
      <c r="H71" s="168" t="s">
        <v>434</v>
      </c>
      <c r="I71" s="168"/>
      <c r="J71" s="239"/>
      <c r="K71" s="135"/>
      <c r="L71" s="93"/>
      <c r="M71" s="93"/>
      <c r="N71" s="93"/>
      <c r="O71" s="93"/>
      <c r="P71" s="136"/>
    </row>
    <row r="72" spans="2:16" ht="20.100000000000001" customHeight="1">
      <c r="B72" s="68" t="s">
        <v>2372</v>
      </c>
      <c r="C72" s="69"/>
      <c r="D72" s="204" t="s">
        <v>40</v>
      </c>
      <c r="E72" s="215"/>
      <c r="F72" s="233"/>
      <c r="G72" s="284" t="s">
        <v>41</v>
      </c>
      <c r="H72" s="285"/>
      <c r="I72" s="285"/>
      <c r="J72" s="360"/>
      <c r="K72" s="135">
        <v>3289.84</v>
      </c>
      <c r="L72" s="93"/>
      <c r="M72" s="93"/>
      <c r="N72" s="168" t="s">
        <v>487</v>
      </c>
      <c r="O72" s="168"/>
      <c r="P72" s="194"/>
    </row>
    <row r="73" spans="2:16" ht="20.100000000000001" customHeight="1">
      <c r="B73" s="70"/>
      <c r="C73" s="71"/>
      <c r="D73" s="294"/>
      <c r="E73" s="295"/>
      <c r="F73" s="278"/>
      <c r="G73" s="214" t="s">
        <v>42</v>
      </c>
      <c r="H73" s="214"/>
      <c r="I73" s="214"/>
      <c r="J73" s="214"/>
      <c r="K73" s="135">
        <v>3289.84</v>
      </c>
      <c r="L73" s="93"/>
      <c r="M73" s="93"/>
      <c r="N73" s="168" t="s">
        <v>487</v>
      </c>
      <c r="O73" s="168"/>
      <c r="P73" s="194"/>
    </row>
    <row r="74" spans="2:16" ht="20.100000000000001" customHeight="1">
      <c r="B74" s="70"/>
      <c r="C74" s="71"/>
      <c r="D74" s="163" t="s">
        <v>43</v>
      </c>
      <c r="E74" s="163"/>
      <c r="F74" s="163"/>
      <c r="G74" s="175" t="s">
        <v>2505</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2506</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2569</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2509</v>
      </c>
      <c r="L83" s="93"/>
      <c r="M83" s="93"/>
      <c r="N83" s="93"/>
      <c r="O83" s="93"/>
      <c r="P83" s="136"/>
    </row>
    <row r="84" spans="2:19" ht="20.100000000000001" customHeight="1">
      <c r="B84" s="70"/>
      <c r="C84" s="71"/>
      <c r="D84" s="163"/>
      <c r="E84" s="163"/>
      <c r="F84" s="163"/>
      <c r="G84" s="205"/>
      <c r="H84" s="204" t="s">
        <v>433</v>
      </c>
      <c r="I84" s="215"/>
      <c r="J84" s="233"/>
      <c r="K84" s="135" t="s">
        <v>2507</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2019</v>
      </c>
      <c r="L86" s="39" t="s">
        <v>481</v>
      </c>
      <c r="M86" s="61">
        <v>2</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2049</v>
      </c>
      <c r="L88" s="39" t="s">
        <v>481</v>
      </c>
      <c r="M88" s="61">
        <v>4</v>
      </c>
      <c r="N88" s="39" t="s">
        <v>482</v>
      </c>
      <c r="O88" s="61">
        <v>30</v>
      </c>
      <c r="P88" s="40" t="s">
        <v>483</v>
      </c>
    </row>
    <row r="89" spans="2:19" ht="20.100000000000001" customHeight="1">
      <c r="B89" s="72"/>
      <c r="C89" s="73"/>
      <c r="D89" s="163"/>
      <c r="E89" s="163"/>
      <c r="F89" s="163"/>
      <c r="G89" s="213"/>
      <c r="H89" s="168" t="s">
        <v>434</v>
      </c>
      <c r="I89" s="168"/>
      <c r="J89" s="239"/>
      <c r="K89" s="135" t="s">
        <v>2507</v>
      </c>
      <c r="L89" s="93"/>
      <c r="M89" s="93"/>
      <c r="N89" s="93"/>
      <c r="O89" s="93"/>
      <c r="P89" s="136"/>
    </row>
    <row r="90" spans="2:19" ht="20.100000000000001" customHeight="1">
      <c r="B90" s="164" t="s">
        <v>45</v>
      </c>
      <c r="C90" s="163"/>
      <c r="D90" s="114" t="s">
        <v>46</v>
      </c>
      <c r="E90" s="215"/>
      <c r="F90" s="233"/>
      <c r="G90" s="175" t="s">
        <v>2508</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18</v>
      </c>
      <c r="K95" s="50" t="s">
        <v>487</v>
      </c>
      <c r="L95" s="135">
        <v>100</v>
      </c>
      <c r="M95" s="412"/>
      <c r="N95" s="413" t="s">
        <v>2415</v>
      </c>
      <c r="O95" s="414"/>
      <c r="P95" s="415"/>
      <c r="S95" s="15" t="str">
        <f>IF(OR(F95="",H95="",J95="",L95="",N95=""),IF(OR(F95&lt;&gt;"",H95&lt;&gt;"",J95&lt;&gt;"",L95&lt;&gt;"",N95&lt;&gt;""),"未記入",""),"")</f>
        <v/>
      </c>
    </row>
    <row r="96" spans="2:19" ht="20.100000000000001" customHeight="1">
      <c r="B96" s="164"/>
      <c r="C96" s="163"/>
      <c r="D96" s="163" t="s">
        <v>48</v>
      </c>
      <c r="E96" s="163"/>
      <c r="F96" s="175"/>
      <c r="G96" s="175"/>
      <c r="H96" s="175"/>
      <c r="I96" s="175"/>
      <c r="J96" s="23"/>
      <c r="K96" s="50" t="s">
        <v>487</v>
      </c>
      <c r="L96" s="135"/>
      <c r="M96" s="412"/>
      <c r="N96" s="413"/>
      <c r="O96" s="414"/>
      <c r="P96" s="415"/>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2"/>
      <c r="N97" s="413"/>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6</v>
      </c>
      <c r="H105" s="239" t="s">
        <v>489</v>
      </c>
      <c r="I105" s="363" t="s">
        <v>66</v>
      </c>
      <c r="J105" s="363"/>
      <c r="K105" s="363"/>
      <c r="L105" s="363"/>
      <c r="M105" s="363"/>
      <c r="N105" s="135">
        <v>0</v>
      </c>
      <c r="O105" s="93"/>
      <c r="P105" s="37" t="s">
        <v>489</v>
      </c>
    </row>
    <row r="106" spans="2:19" ht="20.100000000000001" customHeight="1">
      <c r="B106" s="416"/>
      <c r="C106" s="417"/>
      <c r="D106" s="107"/>
      <c r="E106" s="99"/>
      <c r="F106" s="100"/>
      <c r="G106" s="135"/>
      <c r="H106" s="239"/>
      <c r="I106" s="411" t="s">
        <v>67</v>
      </c>
      <c r="J106" s="411"/>
      <c r="K106" s="411"/>
      <c r="L106" s="411"/>
      <c r="M106" s="411"/>
      <c r="N106" s="135">
        <v>3</v>
      </c>
      <c r="O106" s="93"/>
      <c r="P106" s="37" t="s">
        <v>489</v>
      </c>
    </row>
    <row r="107" spans="2:19" ht="20.100000000000001" customHeight="1">
      <c r="B107" s="416"/>
      <c r="C107" s="417"/>
      <c r="D107" s="204" t="s">
        <v>64</v>
      </c>
      <c r="E107" s="215"/>
      <c r="F107" s="233"/>
      <c r="G107" s="120">
        <v>3</v>
      </c>
      <c r="H107" s="233" t="s">
        <v>489</v>
      </c>
      <c r="I107" s="163" t="s">
        <v>68</v>
      </c>
      <c r="J107" s="163"/>
      <c r="K107" s="163"/>
      <c r="L107" s="163"/>
      <c r="M107" s="163"/>
      <c r="N107" s="135">
        <v>4</v>
      </c>
      <c r="O107" s="93"/>
      <c r="P107" s="37" t="s">
        <v>489</v>
      </c>
    </row>
    <row r="108" spans="2:19" ht="20.100000000000001" customHeight="1">
      <c r="B108" s="416"/>
      <c r="C108" s="417"/>
      <c r="D108" s="294"/>
      <c r="E108" s="295"/>
      <c r="F108" s="278"/>
      <c r="G108" s="126"/>
      <c r="H108" s="278"/>
      <c r="I108" s="163" t="s">
        <v>69</v>
      </c>
      <c r="J108" s="163"/>
      <c r="K108" s="163"/>
      <c r="L108" s="163"/>
      <c r="M108" s="163"/>
      <c r="N108" s="135">
        <v>0</v>
      </c>
      <c r="O108" s="93"/>
      <c r="P108" s="37" t="s">
        <v>489</v>
      </c>
    </row>
    <row r="109" spans="2:19" ht="20.100000000000001" customHeight="1">
      <c r="B109" s="416"/>
      <c r="C109" s="417"/>
      <c r="D109" s="114" t="s">
        <v>65</v>
      </c>
      <c r="E109" s="115"/>
      <c r="F109" s="130"/>
      <c r="G109" s="120">
        <v>0</v>
      </c>
      <c r="H109" s="384" t="s">
        <v>489</v>
      </c>
      <c r="I109" s="163" t="s">
        <v>81</v>
      </c>
      <c r="J109" s="163"/>
      <c r="K109" s="163"/>
      <c r="L109" s="163"/>
      <c r="M109" s="163"/>
      <c r="N109" s="135">
        <v>3</v>
      </c>
      <c r="O109" s="93"/>
      <c r="P109" s="37" t="s">
        <v>489</v>
      </c>
    </row>
    <row r="110" spans="2:19" ht="20.100000000000001" customHeight="1">
      <c r="B110" s="416"/>
      <c r="C110" s="417"/>
      <c r="D110" s="116"/>
      <c r="E110" s="117"/>
      <c r="F110" s="132"/>
      <c r="G110" s="123"/>
      <c r="H110" s="386"/>
      <c r="I110" s="163" t="s">
        <v>82</v>
      </c>
      <c r="J110" s="163"/>
      <c r="K110" s="163"/>
      <c r="L110" s="163"/>
      <c r="M110" s="163"/>
      <c r="N110" s="135">
        <v>0</v>
      </c>
      <c r="O110" s="93"/>
      <c r="P110" s="37" t="s">
        <v>489</v>
      </c>
    </row>
    <row r="111" spans="2:19" ht="20.100000000000001" customHeight="1">
      <c r="B111" s="416"/>
      <c r="C111" s="417"/>
      <c r="D111" s="116"/>
      <c r="E111" s="117"/>
      <c r="F111" s="132"/>
      <c r="G111" s="123"/>
      <c r="H111" s="386"/>
      <c r="I111" s="163" t="s">
        <v>83</v>
      </c>
      <c r="J111" s="163"/>
      <c r="K111" s="163"/>
      <c r="L111" s="163"/>
      <c r="M111" s="163"/>
      <c r="N111" s="135">
        <v>1</v>
      </c>
      <c r="O111" s="93"/>
      <c r="P111" s="37" t="s">
        <v>489</v>
      </c>
    </row>
    <row r="112" spans="2:19" ht="39" customHeight="1">
      <c r="B112" s="416"/>
      <c r="C112" s="417"/>
      <c r="D112" s="118"/>
      <c r="E112" s="119"/>
      <c r="F112" s="134"/>
      <c r="G112" s="126"/>
      <c r="H112" s="392"/>
      <c r="I112" s="166" t="s">
        <v>71</v>
      </c>
      <c r="J112" s="168"/>
      <c r="K112" s="409"/>
      <c r="L112" s="170"/>
      <c r="M112" s="410"/>
      <c r="N112" s="135">
        <v>0</v>
      </c>
      <c r="O112" s="93"/>
      <c r="P112" s="37" t="s">
        <v>489</v>
      </c>
    </row>
    <row r="113" spans="2:16" ht="20.100000000000001" customHeight="1">
      <c r="B113" s="416"/>
      <c r="C113" s="417"/>
      <c r="D113" s="166" t="s">
        <v>78</v>
      </c>
      <c r="E113" s="168"/>
      <c r="F113" s="239"/>
      <c r="G113" s="175" t="s">
        <v>2507</v>
      </c>
      <c r="H113" s="175"/>
      <c r="I113" s="175"/>
      <c r="J113" s="175"/>
      <c r="K113" s="175"/>
      <c r="L113" s="175"/>
      <c r="M113" s="175"/>
      <c r="N113" s="175"/>
      <c r="O113" s="135"/>
      <c r="P113" s="176"/>
    </row>
    <row r="114" spans="2:16" ht="20.100000000000001" customHeight="1">
      <c r="B114" s="416"/>
      <c r="C114" s="417"/>
      <c r="D114" s="114" t="s">
        <v>79</v>
      </c>
      <c r="E114" s="115"/>
      <c r="F114" s="130"/>
      <c r="G114" s="120" t="s">
        <v>2509</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2510</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2507</v>
      </c>
      <c r="H117" s="175"/>
      <c r="I117" s="175"/>
      <c r="J117" s="175"/>
      <c r="K117" s="175"/>
      <c r="L117" s="175"/>
      <c r="M117" s="175"/>
      <c r="N117" s="175"/>
      <c r="O117" s="135"/>
      <c r="P117" s="176"/>
    </row>
    <row r="118" spans="2:16" ht="20.100000000000001" customHeight="1">
      <c r="B118" s="131"/>
      <c r="C118" s="132"/>
      <c r="D118" s="107" t="s">
        <v>73</v>
      </c>
      <c r="E118" s="99"/>
      <c r="F118" s="100"/>
      <c r="G118" s="175" t="s">
        <v>2507</v>
      </c>
      <c r="H118" s="175"/>
      <c r="I118" s="175"/>
      <c r="J118" s="175"/>
      <c r="K118" s="175"/>
      <c r="L118" s="175"/>
      <c r="M118" s="175"/>
      <c r="N118" s="175"/>
      <c r="O118" s="135"/>
      <c r="P118" s="176"/>
    </row>
    <row r="119" spans="2:16" ht="20.100000000000001" customHeight="1">
      <c r="B119" s="131"/>
      <c r="C119" s="132"/>
      <c r="D119" s="231" t="s">
        <v>74</v>
      </c>
      <c r="E119" s="270"/>
      <c r="F119" s="232"/>
      <c r="G119" s="175" t="s">
        <v>2507</v>
      </c>
      <c r="H119" s="175"/>
      <c r="I119" s="175"/>
      <c r="J119" s="175"/>
      <c r="K119" s="175"/>
      <c r="L119" s="175"/>
      <c r="M119" s="175"/>
      <c r="N119" s="175"/>
      <c r="O119" s="135"/>
      <c r="P119" s="176"/>
    </row>
    <row r="120" spans="2:16" ht="20.100000000000001" customHeight="1">
      <c r="B120" s="131"/>
      <c r="C120" s="132"/>
      <c r="D120" s="166" t="s">
        <v>75</v>
      </c>
      <c r="E120" s="168"/>
      <c r="F120" s="239"/>
      <c r="G120" s="175" t="s">
        <v>2507</v>
      </c>
      <c r="H120" s="175"/>
      <c r="I120" s="175"/>
      <c r="J120" s="175"/>
      <c r="K120" s="175"/>
      <c r="L120" s="175"/>
      <c r="M120" s="175"/>
      <c r="N120" s="175"/>
      <c r="O120" s="135"/>
      <c r="P120" s="176"/>
    </row>
    <row r="121" spans="2:16" ht="20.100000000000001" customHeight="1">
      <c r="B121" s="131"/>
      <c r="C121" s="132"/>
      <c r="D121" s="166" t="s">
        <v>76</v>
      </c>
      <c r="E121" s="168"/>
      <c r="F121" s="239"/>
      <c r="G121" s="175" t="s">
        <v>2507</v>
      </c>
      <c r="H121" s="175"/>
      <c r="I121" s="175"/>
      <c r="J121" s="175"/>
      <c r="K121" s="175"/>
      <c r="L121" s="175"/>
      <c r="M121" s="175"/>
      <c r="N121" s="175"/>
      <c r="O121" s="135"/>
      <c r="P121" s="176"/>
    </row>
    <row r="122" spans="2:16" ht="20.100000000000001" customHeight="1">
      <c r="B122" s="133"/>
      <c r="C122" s="134"/>
      <c r="D122" s="166" t="s">
        <v>77</v>
      </c>
      <c r="E122" s="168"/>
      <c r="F122" s="239"/>
      <c r="G122" s="175" t="s">
        <v>2507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2511</v>
      </c>
      <c r="H123" s="175"/>
      <c r="I123" s="175"/>
      <c r="J123" s="175"/>
      <c r="K123" s="175"/>
      <c r="L123" s="175"/>
      <c r="M123" s="175"/>
      <c r="N123" s="175"/>
      <c r="O123" s="135"/>
      <c r="P123" s="176"/>
    </row>
    <row r="124" spans="2:16" ht="20.100000000000001" customHeight="1">
      <c r="B124" s="131"/>
      <c r="C124" s="132"/>
      <c r="D124" s="107" t="s">
        <v>443</v>
      </c>
      <c r="E124" s="99"/>
      <c r="F124" s="100"/>
      <c r="G124" s="175" t="s">
        <v>2512</v>
      </c>
      <c r="H124" s="175"/>
      <c r="I124" s="175"/>
      <c r="J124" s="175"/>
      <c r="K124" s="175"/>
      <c r="L124" s="175"/>
      <c r="M124" s="175"/>
      <c r="N124" s="175"/>
      <c r="O124" s="135"/>
      <c r="P124" s="176"/>
    </row>
    <row r="125" spans="2:16" ht="20.100000000000001" customHeight="1">
      <c r="B125" s="131"/>
      <c r="C125" s="132"/>
      <c r="D125" s="231" t="s">
        <v>444</v>
      </c>
      <c r="E125" s="270"/>
      <c r="F125" s="232"/>
      <c r="G125" s="175" t="s">
        <v>2513</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2514</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2515</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2516</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2517</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2517</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2516</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2516</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2516</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t="s">
        <v>2509</v>
      </c>
      <c r="L144" s="229"/>
      <c r="M144" s="229"/>
      <c r="N144" s="229"/>
      <c r="O144" s="189"/>
      <c r="P144" s="230"/>
    </row>
    <row r="145" spans="1:16" ht="20.100000000000001" customHeight="1">
      <c r="B145" s="77"/>
      <c r="C145" s="78"/>
      <c r="D145" s="78"/>
      <c r="E145" s="79"/>
      <c r="F145" s="231" t="s">
        <v>2469</v>
      </c>
      <c r="G145" s="270"/>
      <c r="H145" s="270"/>
      <c r="I145" s="270"/>
      <c r="J145" s="232"/>
      <c r="K145" s="175" t="s">
        <v>2509</v>
      </c>
      <c r="L145" s="175"/>
      <c r="M145" s="175"/>
      <c r="N145" s="175"/>
      <c r="O145" s="135"/>
      <c r="P145" s="176"/>
    </row>
    <row r="146" spans="1:16" ht="20.100000000000001" customHeight="1">
      <c r="B146" s="77"/>
      <c r="C146" s="78"/>
      <c r="D146" s="78"/>
      <c r="E146" s="79"/>
      <c r="F146" s="231" t="s">
        <v>2472</v>
      </c>
      <c r="G146" s="270"/>
      <c r="H146" s="270"/>
      <c r="I146" s="270"/>
      <c r="J146" s="232"/>
      <c r="K146" s="175" t="s">
        <v>2509</v>
      </c>
      <c r="L146" s="175"/>
      <c r="M146" s="175"/>
      <c r="N146" s="175"/>
      <c r="O146" s="135"/>
      <c r="P146" s="176"/>
    </row>
    <row r="147" spans="1:16" ht="20.100000000000001" customHeight="1">
      <c r="B147" s="77"/>
      <c r="C147" s="78"/>
      <c r="D147" s="78"/>
      <c r="E147" s="79"/>
      <c r="F147" s="231" t="s">
        <v>2471</v>
      </c>
      <c r="G147" s="270"/>
      <c r="H147" s="270"/>
      <c r="I147" s="270"/>
      <c r="J147" s="232"/>
      <c r="K147" s="175" t="s">
        <v>2509</v>
      </c>
      <c r="L147" s="175"/>
      <c r="M147" s="175"/>
      <c r="N147" s="175"/>
      <c r="O147" s="135"/>
      <c r="P147" s="176"/>
    </row>
    <row r="148" spans="1:16" ht="20.100000000000001" customHeight="1">
      <c r="B148" s="77"/>
      <c r="C148" s="78"/>
      <c r="D148" s="78"/>
      <c r="E148" s="79"/>
      <c r="F148" s="166" t="s">
        <v>2474</v>
      </c>
      <c r="G148" s="168"/>
      <c r="H148" s="168"/>
      <c r="I148" s="168"/>
      <c r="J148" s="239"/>
      <c r="K148" s="175" t="s">
        <v>2507</v>
      </c>
      <c r="L148" s="175"/>
      <c r="M148" s="175"/>
      <c r="N148" s="175"/>
      <c r="O148" s="135"/>
      <c r="P148" s="176"/>
    </row>
    <row r="149" spans="1:16" ht="20.100000000000001" customHeight="1">
      <c r="B149" s="77"/>
      <c r="C149" s="78"/>
      <c r="D149" s="78"/>
      <c r="E149" s="79"/>
      <c r="F149" s="166" t="s">
        <v>2473</v>
      </c>
      <c r="G149" s="168"/>
      <c r="H149" s="168"/>
      <c r="I149" s="168"/>
      <c r="J149" s="239"/>
      <c r="K149" s="175" t="s">
        <v>2507</v>
      </c>
      <c r="L149" s="175"/>
      <c r="M149" s="175"/>
      <c r="N149" s="175"/>
      <c r="O149" s="135"/>
      <c r="P149" s="176"/>
    </row>
    <row r="150" spans="1:16" ht="20.100000000000001" customHeight="1">
      <c r="B150" s="77"/>
      <c r="C150" s="78"/>
      <c r="D150" s="78"/>
      <c r="E150" s="79"/>
      <c r="F150" s="166" t="s">
        <v>2475</v>
      </c>
      <c r="G150" s="168"/>
      <c r="H150" s="168"/>
      <c r="I150" s="168"/>
      <c r="J150" s="239"/>
      <c r="K150" s="175" t="s">
        <v>2509</v>
      </c>
      <c r="L150" s="175"/>
      <c r="M150" s="175"/>
      <c r="N150" s="175"/>
      <c r="O150" s="135"/>
      <c r="P150" s="176"/>
    </row>
    <row r="151" spans="1:16" ht="20.100000000000001" customHeight="1">
      <c r="B151" s="77"/>
      <c r="C151" s="78"/>
      <c r="D151" s="78"/>
      <c r="E151" s="79"/>
      <c r="F151" s="166" t="s">
        <v>2476</v>
      </c>
      <c r="G151" s="168"/>
      <c r="H151" s="168"/>
      <c r="I151" s="168"/>
      <c r="J151" s="239"/>
      <c r="K151" s="175" t="s">
        <v>2509</v>
      </c>
      <c r="L151" s="175"/>
      <c r="M151" s="175"/>
      <c r="N151" s="175"/>
      <c r="O151" s="135"/>
      <c r="P151" s="176"/>
    </row>
    <row r="152" spans="1:16" ht="20.100000000000001" customHeight="1">
      <c r="B152" s="77"/>
      <c r="C152" s="78"/>
      <c r="D152" s="78"/>
      <c r="E152" s="79"/>
      <c r="F152" s="166" t="s">
        <v>94</v>
      </c>
      <c r="G152" s="168"/>
      <c r="H152" s="168"/>
      <c r="I152" s="168"/>
      <c r="J152" s="239"/>
      <c r="K152" s="175" t="s">
        <v>2507</v>
      </c>
      <c r="L152" s="175"/>
      <c r="M152" s="175"/>
      <c r="N152" s="175"/>
      <c r="O152" s="135"/>
      <c r="P152" s="176"/>
    </row>
    <row r="153" spans="1:16" ht="20.100000000000001" customHeight="1">
      <c r="B153" s="77"/>
      <c r="C153" s="78"/>
      <c r="D153" s="78"/>
      <c r="E153" s="79"/>
      <c r="F153" s="166" t="s">
        <v>407</v>
      </c>
      <c r="G153" s="168"/>
      <c r="H153" s="168"/>
      <c r="I153" s="168"/>
      <c r="J153" s="239"/>
      <c r="K153" s="175" t="s">
        <v>2507</v>
      </c>
      <c r="L153" s="175"/>
      <c r="M153" s="175"/>
      <c r="N153" s="175"/>
      <c r="O153" s="135"/>
      <c r="P153" s="176"/>
    </row>
    <row r="154" spans="1:16" ht="20.100000000000001" customHeight="1">
      <c r="A154" s="4"/>
      <c r="B154" s="77"/>
      <c r="C154" s="78"/>
      <c r="D154" s="78"/>
      <c r="E154" s="79"/>
      <c r="F154" s="166" t="s">
        <v>95</v>
      </c>
      <c r="G154" s="168"/>
      <c r="H154" s="168"/>
      <c r="I154" s="168"/>
      <c r="J154" s="239"/>
      <c r="K154" s="175" t="s">
        <v>2507</v>
      </c>
      <c r="L154" s="175"/>
      <c r="M154" s="175"/>
      <c r="N154" s="175"/>
      <c r="O154" s="135"/>
      <c r="P154" s="176"/>
    </row>
    <row r="155" spans="1:16" ht="20.100000000000001" customHeight="1">
      <c r="B155" s="77"/>
      <c r="C155" s="78"/>
      <c r="D155" s="78"/>
      <c r="E155" s="79"/>
      <c r="F155" s="166" t="s">
        <v>408</v>
      </c>
      <c r="G155" s="168"/>
      <c r="H155" s="168"/>
      <c r="I155" s="168"/>
      <c r="J155" s="239"/>
      <c r="K155" s="175" t="s">
        <v>2507</v>
      </c>
      <c r="L155" s="175"/>
      <c r="M155" s="175"/>
      <c r="N155" s="175"/>
      <c r="O155" s="135"/>
      <c r="P155" s="176"/>
    </row>
    <row r="156" spans="1:16" ht="20.100000000000001" customHeight="1">
      <c r="B156" s="77"/>
      <c r="C156" s="78"/>
      <c r="D156" s="78"/>
      <c r="E156" s="79"/>
      <c r="F156" s="166" t="s">
        <v>2477</v>
      </c>
      <c r="G156" s="168"/>
      <c r="H156" s="168"/>
      <c r="I156" s="168"/>
      <c r="J156" s="239"/>
      <c r="K156" s="135" t="s">
        <v>2507</v>
      </c>
      <c r="L156" s="93"/>
      <c r="M156" s="93"/>
      <c r="N156" s="93"/>
      <c r="O156" s="93"/>
      <c r="P156" s="136"/>
    </row>
    <row r="157" spans="1:16" ht="20.100000000000001" customHeight="1">
      <c r="B157" s="77"/>
      <c r="C157" s="78"/>
      <c r="D157" s="78"/>
      <c r="E157" s="79"/>
      <c r="F157" s="166" t="s">
        <v>2478</v>
      </c>
      <c r="G157" s="168"/>
      <c r="H157" s="168"/>
      <c r="I157" s="168"/>
      <c r="J157" s="239"/>
      <c r="K157" s="135" t="s">
        <v>2507</v>
      </c>
      <c r="L157" s="93"/>
      <c r="M157" s="93"/>
      <c r="N157" s="93"/>
      <c r="O157" s="93"/>
      <c r="P157" s="136"/>
    </row>
    <row r="158" spans="1:16" ht="20.100000000000001" customHeight="1">
      <c r="B158" s="77"/>
      <c r="C158" s="78"/>
      <c r="D158" s="78"/>
      <c r="E158" s="79"/>
      <c r="F158" s="166" t="s">
        <v>412</v>
      </c>
      <c r="G158" s="168"/>
      <c r="H158" s="168"/>
      <c r="I158" s="168"/>
      <c r="J158" s="239"/>
      <c r="K158" s="175" t="s">
        <v>2507</v>
      </c>
      <c r="L158" s="175"/>
      <c r="M158" s="175"/>
      <c r="N158" s="175"/>
      <c r="O158" s="135"/>
      <c r="P158" s="176"/>
    </row>
    <row r="159" spans="1:16" ht="20.100000000000001" customHeight="1">
      <c r="B159" s="77"/>
      <c r="C159" s="78"/>
      <c r="D159" s="78"/>
      <c r="E159" s="79"/>
      <c r="F159" s="166" t="s">
        <v>2480</v>
      </c>
      <c r="G159" s="168"/>
      <c r="H159" s="168"/>
      <c r="I159" s="168"/>
      <c r="J159" s="239"/>
      <c r="K159" s="175" t="s">
        <v>2507</v>
      </c>
      <c r="L159" s="175"/>
      <c r="M159" s="175"/>
      <c r="N159" s="175"/>
      <c r="O159" s="135"/>
      <c r="P159" s="176"/>
    </row>
    <row r="160" spans="1:16" ht="20.100000000000001" customHeight="1">
      <c r="B160" s="77"/>
      <c r="C160" s="78"/>
      <c r="D160" s="78"/>
      <c r="E160" s="79"/>
      <c r="F160" s="166" t="s">
        <v>2479</v>
      </c>
      <c r="G160" s="168"/>
      <c r="H160" s="168"/>
      <c r="I160" s="168"/>
      <c r="J160" s="239"/>
      <c r="K160" s="175" t="s">
        <v>2509</v>
      </c>
      <c r="L160" s="175"/>
      <c r="M160" s="175"/>
      <c r="N160" s="175"/>
      <c r="O160" s="135"/>
      <c r="P160" s="176"/>
    </row>
    <row r="161" spans="2:17" ht="20.100000000000001" customHeight="1">
      <c r="B161" s="77"/>
      <c r="C161" s="78"/>
      <c r="D161" s="78"/>
      <c r="E161" s="79"/>
      <c r="F161" s="402" t="s">
        <v>96</v>
      </c>
      <c r="G161" s="153"/>
      <c r="H161" s="154"/>
      <c r="I161" s="396" t="s">
        <v>98</v>
      </c>
      <c r="J161" s="397"/>
      <c r="K161" s="175" t="s">
        <v>2509</v>
      </c>
      <c r="L161" s="175"/>
      <c r="M161" s="175"/>
      <c r="N161" s="175"/>
      <c r="O161" s="135"/>
      <c r="P161" s="176"/>
    </row>
    <row r="162" spans="2:17" ht="20.100000000000001" customHeight="1">
      <c r="B162" s="77"/>
      <c r="C162" s="78"/>
      <c r="D162" s="78"/>
      <c r="E162" s="79"/>
      <c r="F162" s="395"/>
      <c r="G162" s="159"/>
      <c r="H162" s="160"/>
      <c r="I162" s="398" t="s">
        <v>99</v>
      </c>
      <c r="J162" s="397"/>
      <c r="K162" s="175" t="s">
        <v>2509</v>
      </c>
      <c r="L162" s="175"/>
      <c r="M162" s="175"/>
      <c r="N162" s="175"/>
      <c r="O162" s="135"/>
      <c r="P162" s="176"/>
    </row>
    <row r="163" spans="2:17" ht="20.100000000000001" customHeight="1">
      <c r="B163" s="77"/>
      <c r="C163" s="78"/>
      <c r="D163" s="78"/>
      <c r="E163" s="79"/>
      <c r="F163" s="403" t="s">
        <v>97</v>
      </c>
      <c r="G163" s="404"/>
      <c r="H163" s="405"/>
      <c r="I163" s="393" t="s">
        <v>98</v>
      </c>
      <c r="J163" s="394"/>
      <c r="K163" s="175" t="s">
        <v>2509</v>
      </c>
      <c r="L163" s="175"/>
      <c r="M163" s="175"/>
      <c r="N163" s="175"/>
      <c r="O163" s="135"/>
      <c r="P163" s="176"/>
    </row>
    <row r="164" spans="2:17" ht="20.100000000000001" customHeight="1">
      <c r="B164" s="77"/>
      <c r="C164" s="78"/>
      <c r="D164" s="78"/>
      <c r="E164" s="79"/>
      <c r="F164" s="403"/>
      <c r="G164" s="404"/>
      <c r="H164" s="405"/>
      <c r="I164" s="393" t="s">
        <v>99</v>
      </c>
      <c r="J164" s="394"/>
      <c r="K164" s="175" t="s">
        <v>2509</v>
      </c>
      <c r="L164" s="175"/>
      <c r="M164" s="175"/>
      <c r="N164" s="175"/>
      <c r="O164" s="135"/>
      <c r="P164" s="176"/>
    </row>
    <row r="165" spans="2:17" ht="20.100000000000001" customHeight="1">
      <c r="B165" s="77"/>
      <c r="C165" s="78"/>
      <c r="D165" s="78"/>
      <c r="E165" s="79"/>
      <c r="F165" s="403"/>
      <c r="G165" s="404"/>
      <c r="H165" s="405"/>
      <c r="I165" s="403" t="s">
        <v>100</v>
      </c>
      <c r="J165" s="405"/>
      <c r="K165" s="175" t="s">
        <v>2509</v>
      </c>
      <c r="L165" s="175"/>
      <c r="M165" s="175"/>
      <c r="N165" s="175"/>
      <c r="O165" s="135"/>
      <c r="P165" s="176"/>
    </row>
    <row r="166" spans="2:17" ht="20.100000000000001" customHeight="1">
      <c r="B166" s="77"/>
      <c r="C166" s="78"/>
      <c r="D166" s="78"/>
      <c r="E166" s="79"/>
      <c r="F166" s="403" t="s">
        <v>422</v>
      </c>
      <c r="G166" s="404"/>
      <c r="H166" s="405"/>
      <c r="I166" s="393" t="s">
        <v>98</v>
      </c>
      <c r="J166" s="394"/>
      <c r="K166" s="175" t="s">
        <v>2507</v>
      </c>
      <c r="L166" s="175"/>
      <c r="M166" s="175"/>
      <c r="N166" s="175"/>
      <c r="O166" s="135"/>
      <c r="P166" s="176"/>
    </row>
    <row r="167" spans="2:17" ht="20.100000000000001" customHeight="1">
      <c r="B167" s="77"/>
      <c r="C167" s="78"/>
      <c r="D167" s="78"/>
      <c r="E167" s="79"/>
      <c r="F167" s="403"/>
      <c r="G167" s="404"/>
      <c r="H167" s="405"/>
      <c r="I167" s="393" t="s">
        <v>99</v>
      </c>
      <c r="J167" s="394"/>
      <c r="K167" s="175" t="s">
        <v>2509</v>
      </c>
      <c r="L167" s="175"/>
      <c r="M167" s="175"/>
      <c r="N167" s="175"/>
      <c r="O167" s="135"/>
      <c r="P167" s="176"/>
    </row>
    <row r="168" spans="2:17" ht="20.100000000000001" customHeight="1">
      <c r="B168" s="77"/>
      <c r="C168" s="78"/>
      <c r="D168" s="78"/>
      <c r="E168" s="79"/>
      <c r="F168" s="403"/>
      <c r="G168" s="404"/>
      <c r="H168" s="405"/>
      <c r="I168" s="395" t="s">
        <v>100</v>
      </c>
      <c r="J168" s="160"/>
      <c r="K168" s="175" t="s">
        <v>2509</v>
      </c>
      <c r="L168" s="175"/>
      <c r="M168" s="175"/>
      <c r="N168" s="175"/>
      <c r="O168" s="135"/>
      <c r="P168" s="176"/>
    </row>
    <row r="169" spans="2:17" ht="20.100000000000001" customHeight="1">
      <c r="B169" s="77"/>
      <c r="C169" s="78"/>
      <c r="D169" s="78"/>
      <c r="E169" s="79"/>
      <c r="F169" s="403"/>
      <c r="G169" s="404"/>
      <c r="H169" s="405"/>
      <c r="I169" s="393" t="s">
        <v>423</v>
      </c>
      <c r="J169" s="394"/>
      <c r="K169" s="175" t="s">
        <v>2509</v>
      </c>
      <c r="L169" s="175"/>
      <c r="M169" s="175"/>
      <c r="N169" s="175"/>
      <c r="O169" s="135"/>
      <c r="P169" s="176"/>
    </row>
    <row r="170" spans="2:17" ht="20.100000000000001" customHeight="1">
      <c r="B170" s="77"/>
      <c r="C170" s="78"/>
      <c r="D170" s="78"/>
      <c r="E170" s="79"/>
      <c r="F170" s="403"/>
      <c r="G170" s="404"/>
      <c r="H170" s="405"/>
      <c r="I170" s="395" t="s">
        <v>424</v>
      </c>
      <c r="J170" s="160"/>
      <c r="K170" s="175" t="s">
        <v>2509</v>
      </c>
      <c r="L170" s="175"/>
      <c r="M170" s="175"/>
      <c r="N170" s="175"/>
      <c r="O170" s="135"/>
      <c r="P170" s="176"/>
    </row>
    <row r="171" spans="2:17" ht="20.100000000000001" customHeight="1">
      <c r="B171" s="77"/>
      <c r="C171" s="78"/>
      <c r="D171" s="78"/>
      <c r="E171" s="79"/>
      <c r="F171" s="402" t="s">
        <v>425</v>
      </c>
      <c r="G171" s="153"/>
      <c r="H171" s="154"/>
      <c r="I171" s="396" t="s">
        <v>98</v>
      </c>
      <c r="J171" s="397"/>
      <c r="K171" s="175" t="s">
        <v>2509</v>
      </c>
      <c r="L171" s="175"/>
      <c r="M171" s="175"/>
      <c r="N171" s="175"/>
      <c r="O171" s="135"/>
      <c r="P171" s="176"/>
    </row>
    <row r="172" spans="2:17" ht="20.100000000000001" customHeight="1">
      <c r="B172" s="80"/>
      <c r="C172" s="81"/>
      <c r="D172" s="81"/>
      <c r="E172" s="82"/>
      <c r="F172" s="395"/>
      <c r="G172" s="159"/>
      <c r="H172" s="160"/>
      <c r="I172" s="398" t="s">
        <v>99</v>
      </c>
      <c r="J172" s="397"/>
      <c r="K172" s="175" t="s">
        <v>2507</v>
      </c>
      <c r="L172" s="175"/>
      <c r="M172" s="175"/>
      <c r="N172" s="175"/>
      <c r="O172" s="135"/>
      <c r="P172" s="176"/>
    </row>
    <row r="173" spans="2:17" ht="20.100000000000001" customHeight="1">
      <c r="B173" s="129" t="s">
        <v>101</v>
      </c>
      <c r="C173" s="115"/>
      <c r="D173" s="115"/>
      <c r="E173" s="115"/>
      <c r="F173" s="130"/>
      <c r="G173" s="176" t="s">
        <v>2509</v>
      </c>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2518</v>
      </c>
      <c r="G178" s="356" t="s">
        <v>471</v>
      </c>
      <c r="H178" s="356"/>
      <c r="I178" s="356"/>
      <c r="J178" s="356"/>
      <c r="K178" s="356"/>
      <c r="L178" s="356"/>
      <c r="M178" s="356"/>
      <c r="N178" s="356"/>
      <c r="O178" s="356"/>
      <c r="P178" s="381"/>
    </row>
    <row r="179" spans="2:20" ht="20.100000000000001" customHeight="1">
      <c r="B179" s="164"/>
      <c r="C179" s="163"/>
      <c r="D179" s="163"/>
      <c r="E179" s="163"/>
      <c r="F179" s="14" t="s">
        <v>2518</v>
      </c>
      <c r="G179" s="168" t="s">
        <v>472</v>
      </c>
      <c r="H179" s="168"/>
      <c r="I179" s="168"/>
      <c r="J179" s="168"/>
      <c r="K179" s="168"/>
      <c r="L179" s="168"/>
      <c r="M179" s="168"/>
      <c r="N179" s="168"/>
      <c r="O179" s="168"/>
      <c r="P179" s="194"/>
    </row>
    <row r="180" spans="2:20" ht="20.100000000000001" customHeight="1">
      <c r="B180" s="164"/>
      <c r="C180" s="163"/>
      <c r="D180" s="163"/>
      <c r="E180" s="163"/>
      <c r="F180" s="14" t="s">
        <v>2518</v>
      </c>
      <c r="G180" s="168" t="s">
        <v>473</v>
      </c>
      <c r="H180" s="168"/>
      <c r="I180" s="168"/>
      <c r="J180" s="168"/>
      <c r="K180" s="168"/>
      <c r="L180" s="168"/>
      <c r="M180" s="168"/>
      <c r="N180" s="168"/>
      <c r="O180" s="168"/>
      <c r="P180" s="194"/>
    </row>
    <row r="181" spans="2:20" ht="79.5" customHeight="1">
      <c r="B181" s="164"/>
      <c r="C181" s="163"/>
      <c r="D181" s="163"/>
      <c r="E181" s="163"/>
      <c r="F181" s="14" t="s">
        <v>2518</v>
      </c>
      <c r="G181" s="168" t="s">
        <v>445</v>
      </c>
      <c r="H181" s="168"/>
      <c r="I181" s="239"/>
      <c r="J181" s="169" t="s">
        <v>2570</v>
      </c>
      <c r="K181" s="170"/>
      <c r="L181" s="170"/>
      <c r="M181" s="170"/>
      <c r="N181" s="170"/>
      <c r="O181" s="170"/>
      <c r="P181" s="171"/>
    </row>
    <row r="182" spans="2:20" ht="39.950000000000003" customHeight="1">
      <c r="B182" s="83" t="s">
        <v>105</v>
      </c>
      <c r="C182" s="84"/>
      <c r="D182" s="284">
        <v>1</v>
      </c>
      <c r="E182" s="360"/>
      <c r="F182" s="163" t="s">
        <v>5</v>
      </c>
      <c r="G182" s="163"/>
      <c r="H182" s="163"/>
      <c r="I182" s="101" t="s">
        <v>2519</v>
      </c>
      <c r="J182" s="102"/>
      <c r="K182" s="102"/>
      <c r="L182" s="102"/>
      <c r="M182" s="102"/>
      <c r="N182" s="102"/>
      <c r="O182" s="103"/>
      <c r="P182" s="104"/>
    </row>
    <row r="183" spans="2:20" ht="39.950000000000003" customHeight="1">
      <c r="B183" s="85"/>
      <c r="C183" s="86"/>
      <c r="D183" s="284"/>
      <c r="E183" s="360"/>
      <c r="F183" s="163" t="s">
        <v>107</v>
      </c>
      <c r="G183" s="163"/>
      <c r="H183" s="163"/>
      <c r="I183" s="101" t="s">
        <v>2520</v>
      </c>
      <c r="J183" s="102"/>
      <c r="K183" s="102"/>
      <c r="L183" s="102"/>
      <c r="M183" s="102"/>
      <c r="N183" s="102"/>
      <c r="O183" s="103"/>
      <c r="P183" s="104"/>
    </row>
    <row r="184" spans="2:20" ht="79.5" customHeight="1">
      <c r="B184" s="85"/>
      <c r="C184" s="86"/>
      <c r="D184" s="284"/>
      <c r="E184" s="360"/>
      <c r="F184" s="163" t="s">
        <v>108</v>
      </c>
      <c r="G184" s="163"/>
      <c r="H184" s="163"/>
      <c r="I184" s="101" t="s">
        <v>2578</v>
      </c>
      <c r="J184" s="102"/>
      <c r="K184" s="102"/>
      <c r="L184" s="102"/>
      <c r="M184" s="102"/>
      <c r="N184" s="102"/>
      <c r="O184" s="103"/>
      <c r="P184" s="104"/>
    </row>
    <row r="185" spans="2:20" ht="79.5" customHeight="1">
      <c r="B185" s="85"/>
      <c r="C185" s="86"/>
      <c r="D185" s="284"/>
      <c r="E185" s="360"/>
      <c r="F185" s="163" t="s">
        <v>426</v>
      </c>
      <c r="G185" s="163"/>
      <c r="H185" s="163"/>
      <c r="I185" s="101" t="s">
        <v>2573</v>
      </c>
      <c r="J185" s="102"/>
      <c r="K185" s="102"/>
      <c r="L185" s="102"/>
      <c r="M185" s="102"/>
      <c r="N185" s="102"/>
      <c r="O185" s="103"/>
      <c r="P185" s="104"/>
    </row>
    <row r="186" spans="2:20" ht="79.5" customHeight="1">
      <c r="B186" s="85"/>
      <c r="C186" s="86"/>
      <c r="D186" s="284"/>
      <c r="E186" s="360"/>
      <c r="F186" s="163" t="s">
        <v>109</v>
      </c>
      <c r="G186" s="163"/>
      <c r="H186" s="163"/>
      <c r="I186" s="101" t="s">
        <v>2574</v>
      </c>
      <c r="J186" s="102"/>
      <c r="K186" s="102"/>
      <c r="L186" s="102"/>
      <c r="M186" s="102"/>
      <c r="N186" s="102"/>
      <c r="O186" s="103"/>
      <c r="P186" s="104"/>
    </row>
    <row r="187" spans="2:20" ht="39.950000000000003" customHeight="1">
      <c r="B187" s="85"/>
      <c r="C187" s="86"/>
      <c r="D187" s="284">
        <v>2</v>
      </c>
      <c r="E187" s="360"/>
      <c r="F187" s="163" t="s">
        <v>5</v>
      </c>
      <c r="G187" s="163"/>
      <c r="H187" s="163"/>
      <c r="I187" s="101" t="s">
        <v>2571</v>
      </c>
      <c r="J187" s="102"/>
      <c r="K187" s="102"/>
      <c r="L187" s="102"/>
      <c r="M187" s="102"/>
      <c r="N187" s="102"/>
      <c r="O187" s="103"/>
      <c r="P187" s="104"/>
    </row>
    <row r="188" spans="2:20" ht="39.950000000000003" customHeight="1">
      <c r="B188" s="85"/>
      <c r="C188" s="86"/>
      <c r="D188" s="284"/>
      <c r="E188" s="360"/>
      <c r="F188" s="163" t="s">
        <v>107</v>
      </c>
      <c r="G188" s="163"/>
      <c r="H188" s="163"/>
      <c r="I188" s="101" t="s">
        <v>2572</v>
      </c>
      <c r="J188" s="102"/>
      <c r="K188" s="102"/>
      <c r="L188" s="102"/>
      <c r="M188" s="102"/>
      <c r="N188" s="102"/>
      <c r="O188" s="103"/>
      <c r="P188" s="104"/>
    </row>
    <row r="189" spans="2:20" ht="79.5" customHeight="1">
      <c r="B189" s="85"/>
      <c r="C189" s="86"/>
      <c r="D189" s="284"/>
      <c r="E189" s="360"/>
      <c r="F189" s="163" t="s">
        <v>108</v>
      </c>
      <c r="G189" s="163"/>
      <c r="H189" s="163"/>
      <c r="I189" s="101" t="s">
        <v>2577</v>
      </c>
      <c r="J189" s="102"/>
      <c r="K189" s="102"/>
      <c r="L189" s="102"/>
      <c r="M189" s="102"/>
      <c r="N189" s="102"/>
      <c r="O189" s="103"/>
      <c r="P189" s="104"/>
    </row>
    <row r="190" spans="2:20" ht="79.5" customHeight="1">
      <c r="B190" s="85"/>
      <c r="C190" s="86"/>
      <c r="D190" s="284"/>
      <c r="E190" s="360"/>
      <c r="F190" s="163" t="s">
        <v>426</v>
      </c>
      <c r="G190" s="163"/>
      <c r="H190" s="163"/>
      <c r="I190" s="101" t="s">
        <v>2575</v>
      </c>
      <c r="J190" s="102"/>
      <c r="K190" s="102"/>
      <c r="L190" s="102"/>
      <c r="M190" s="102"/>
      <c r="N190" s="102"/>
      <c r="O190" s="103"/>
      <c r="P190" s="104"/>
    </row>
    <row r="191" spans="2:20" ht="79.5" customHeight="1">
      <c r="B191" s="85"/>
      <c r="C191" s="86"/>
      <c r="D191" s="284"/>
      <c r="E191" s="360"/>
      <c r="F191" s="163" t="s">
        <v>109</v>
      </c>
      <c r="G191" s="163"/>
      <c r="H191" s="163"/>
      <c r="I191" s="101" t="s">
        <v>2576</v>
      </c>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2559</v>
      </c>
      <c r="J197" s="102"/>
      <c r="K197" s="102"/>
      <c r="L197" s="102"/>
      <c r="M197" s="102"/>
      <c r="N197" s="102"/>
      <c r="O197" s="103"/>
      <c r="P197" s="104"/>
    </row>
    <row r="198" spans="2:16" ht="39.950000000000003" customHeight="1">
      <c r="B198" s="85"/>
      <c r="C198" s="86"/>
      <c r="D198" s="385"/>
      <c r="E198" s="386"/>
      <c r="F198" s="163" t="s">
        <v>107</v>
      </c>
      <c r="G198" s="163"/>
      <c r="H198" s="163"/>
      <c r="I198" s="101" t="s">
        <v>2521</v>
      </c>
      <c r="J198" s="102"/>
      <c r="K198" s="102"/>
      <c r="L198" s="102"/>
      <c r="M198" s="102"/>
      <c r="N198" s="102"/>
      <c r="O198" s="103"/>
      <c r="P198" s="104"/>
    </row>
    <row r="199" spans="2:16" ht="39.950000000000003" customHeight="1">
      <c r="B199" s="85"/>
      <c r="C199" s="86"/>
      <c r="D199" s="385"/>
      <c r="E199" s="386"/>
      <c r="F199" s="165" t="s">
        <v>109</v>
      </c>
      <c r="G199" s="165"/>
      <c r="H199" s="165"/>
      <c r="I199" s="101" t="s">
        <v>2522</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2518</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2523</v>
      </c>
      <c r="G208" s="101"/>
      <c r="H208" s="101"/>
      <c r="I208" s="101"/>
      <c r="J208" s="101"/>
      <c r="K208" s="101"/>
      <c r="L208" s="101"/>
      <c r="M208" s="101"/>
      <c r="N208" s="101"/>
      <c r="O208" s="169"/>
      <c r="P208" s="382"/>
    </row>
    <row r="209" spans="2:20" ht="120" customHeight="1">
      <c r="B209" s="164" t="s">
        <v>114</v>
      </c>
      <c r="C209" s="163"/>
      <c r="D209" s="163"/>
      <c r="E209" s="163"/>
      <c r="F209" s="101" t="s">
        <v>2579</v>
      </c>
      <c r="G209" s="102"/>
      <c r="H209" s="102"/>
      <c r="I209" s="102"/>
      <c r="J209" s="102"/>
      <c r="K209" s="102"/>
      <c r="L209" s="102"/>
      <c r="M209" s="102"/>
      <c r="N209" s="102"/>
      <c r="O209" s="103"/>
      <c r="P209" s="104"/>
    </row>
    <row r="210" spans="2:20" ht="20.100000000000001" customHeight="1">
      <c r="B210" s="164" t="s">
        <v>115</v>
      </c>
      <c r="C210" s="163"/>
      <c r="D210" s="163"/>
      <c r="E210" s="163"/>
      <c r="F210" s="175" t="s">
        <v>2509</v>
      </c>
      <c r="G210" s="175"/>
      <c r="H210" s="175"/>
      <c r="I210" s="175"/>
      <c r="J210" s="175"/>
      <c r="K210" s="175"/>
      <c r="L210" s="175"/>
      <c r="M210" s="175"/>
      <c r="N210" s="175"/>
      <c r="O210" s="135"/>
      <c r="P210" s="176"/>
    </row>
    <row r="211" spans="2:20" ht="120" customHeight="1">
      <c r="B211" s="164" t="s">
        <v>116</v>
      </c>
      <c r="C211" s="163"/>
      <c r="D211" s="163"/>
      <c r="E211" s="163"/>
      <c r="F211" s="101" t="s">
        <v>2524</v>
      </c>
      <c r="G211" s="102"/>
      <c r="H211" s="102"/>
      <c r="I211" s="102"/>
      <c r="J211" s="102"/>
      <c r="K211" s="102"/>
      <c r="L211" s="102"/>
      <c r="M211" s="102"/>
      <c r="N211" s="102"/>
      <c r="O211" s="103"/>
      <c r="P211" s="104"/>
    </row>
    <row r="212" spans="2:20" ht="20.100000000000001" customHeight="1">
      <c r="B212" s="227" t="s">
        <v>118</v>
      </c>
      <c r="C212" s="228"/>
      <c r="D212" s="228"/>
      <c r="E212" s="228"/>
      <c r="F212" s="175" t="s">
        <v>2509</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2509</v>
      </c>
      <c r="G213" s="175"/>
      <c r="H213" s="175"/>
      <c r="I213" s="175"/>
      <c r="J213" s="175"/>
      <c r="K213" s="175"/>
      <c r="L213" s="175"/>
      <c r="M213" s="175"/>
      <c r="N213" s="175"/>
      <c r="O213" s="135"/>
      <c r="P213" s="176"/>
    </row>
    <row r="214" spans="2:20" ht="20.100000000000001" customHeight="1">
      <c r="B214" s="162"/>
      <c r="C214" s="266"/>
      <c r="D214" s="228" t="s">
        <v>121</v>
      </c>
      <c r="E214" s="228"/>
      <c r="F214" s="175" t="s">
        <v>2509</v>
      </c>
      <c r="G214" s="175"/>
      <c r="H214" s="175"/>
      <c r="I214" s="175"/>
      <c r="J214" s="175"/>
      <c r="K214" s="175"/>
      <c r="L214" s="175"/>
      <c r="M214" s="175"/>
      <c r="N214" s="175"/>
      <c r="O214" s="135"/>
      <c r="P214" s="176"/>
    </row>
    <row r="215" spans="2:20" ht="20.100000000000001" customHeight="1">
      <c r="B215" s="162"/>
      <c r="C215" s="266"/>
      <c r="D215" s="228" t="s">
        <v>122</v>
      </c>
      <c r="E215" s="228"/>
      <c r="F215" s="175" t="s">
        <v>2509</v>
      </c>
      <c r="G215" s="175"/>
      <c r="H215" s="175"/>
      <c r="I215" s="175"/>
      <c r="J215" s="175"/>
      <c r="K215" s="175"/>
      <c r="L215" s="175"/>
      <c r="M215" s="175"/>
      <c r="N215" s="175"/>
      <c r="O215" s="135"/>
      <c r="P215" s="176"/>
    </row>
    <row r="216" spans="2:20" ht="20.100000000000001" customHeight="1">
      <c r="B216" s="162"/>
      <c r="C216" s="266"/>
      <c r="D216" s="228" t="s">
        <v>123</v>
      </c>
      <c r="E216" s="228"/>
      <c r="F216" s="175" t="s">
        <v>2509</v>
      </c>
      <c r="G216" s="175"/>
      <c r="H216" s="175"/>
      <c r="I216" s="175"/>
      <c r="J216" s="175"/>
      <c r="K216" s="175"/>
      <c r="L216" s="175"/>
      <c r="M216" s="175"/>
      <c r="N216" s="175"/>
      <c r="O216" s="135"/>
      <c r="P216" s="176"/>
    </row>
    <row r="217" spans="2:20" ht="20.100000000000001" customHeight="1">
      <c r="B217" s="162"/>
      <c r="C217" s="266"/>
      <c r="D217" s="228" t="s">
        <v>124</v>
      </c>
      <c r="E217" s="228"/>
      <c r="F217" s="175" t="s">
        <v>2509</v>
      </c>
      <c r="G217" s="175"/>
      <c r="H217" s="175"/>
      <c r="I217" s="175"/>
      <c r="J217" s="175"/>
      <c r="K217" s="175"/>
      <c r="L217" s="175"/>
      <c r="M217" s="175"/>
      <c r="N217" s="175"/>
      <c r="O217" s="135"/>
      <c r="P217" s="176"/>
    </row>
    <row r="218" spans="2:20" ht="20.100000000000001" customHeight="1">
      <c r="B218" s="162"/>
      <c r="C218" s="266"/>
      <c r="D218" s="266" t="s">
        <v>125</v>
      </c>
      <c r="E218" s="266"/>
      <c r="F218" s="175" t="s">
        <v>2509</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2509</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2509</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2507</v>
      </c>
      <c r="K225" s="175"/>
      <c r="L225" s="175"/>
      <c r="M225" s="175"/>
      <c r="N225" s="175"/>
      <c r="O225" s="135"/>
      <c r="P225" s="176"/>
      <c r="S225" s="15" t="str">
        <f>IF(J225="","未記入","")</f>
        <v/>
      </c>
    </row>
    <row r="226" spans="1:20" ht="120" customHeight="1">
      <c r="B226" s="164" t="s">
        <v>127</v>
      </c>
      <c r="C226" s="163"/>
      <c r="D226" s="163"/>
      <c r="E226" s="163"/>
      <c r="F226" s="101" t="s">
        <v>2525</v>
      </c>
      <c r="G226" s="102"/>
      <c r="H226" s="102"/>
      <c r="I226" s="102"/>
      <c r="J226" s="102"/>
      <c r="K226" s="102"/>
      <c r="L226" s="102"/>
      <c r="M226" s="102"/>
      <c r="N226" s="102"/>
      <c r="O226" s="103"/>
      <c r="P226" s="104"/>
    </row>
    <row r="227" spans="1:20" ht="60" customHeight="1">
      <c r="B227" s="164" t="s">
        <v>490</v>
      </c>
      <c r="C227" s="163"/>
      <c r="D227" s="163"/>
      <c r="E227" s="163"/>
      <c r="F227" s="101" t="s">
        <v>2526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2527</v>
      </c>
      <c r="K228" s="170"/>
      <c r="L228" s="170"/>
      <c r="M228" s="170"/>
      <c r="N228" s="170"/>
      <c r="O228" s="170"/>
      <c r="P228" s="171"/>
    </row>
    <row r="229" spans="1:20" ht="20.100000000000001" customHeight="1">
      <c r="B229" s="133"/>
      <c r="C229" s="119"/>
      <c r="D229" s="119"/>
      <c r="E229" s="134"/>
      <c r="F229" s="163" t="s">
        <v>136</v>
      </c>
      <c r="G229" s="163"/>
      <c r="H229" s="163"/>
      <c r="I229" s="163"/>
      <c r="J229" s="135">
        <v>3</v>
      </c>
      <c r="K229" s="93"/>
      <c r="L229" s="93"/>
      <c r="M229" s="93"/>
      <c r="N229" s="168" t="s">
        <v>491</v>
      </c>
      <c r="O229" s="168"/>
      <c r="P229" s="194"/>
    </row>
    <row r="230" spans="1:20" ht="20.100000000000001" customHeight="1">
      <c r="B230" s="379"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2507</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t="s">
        <v>2528</v>
      </c>
      <c r="K233" s="170"/>
      <c r="L233" s="170"/>
      <c r="M233" s="170"/>
      <c r="N233" s="170"/>
      <c r="O233" s="170"/>
      <c r="P233" s="171"/>
    </row>
    <row r="234" spans="1:20" ht="20.100000000000001" customHeight="1">
      <c r="B234" s="164" t="s">
        <v>131</v>
      </c>
      <c r="C234" s="163"/>
      <c r="D234" s="163"/>
      <c r="E234" s="163"/>
      <c r="F234" s="135">
        <v>100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v>0</v>
      </c>
      <c r="L244" s="175"/>
      <c r="M244" s="175"/>
      <c r="N244" s="175">
        <v>0.3</v>
      </c>
      <c r="O244" s="135"/>
      <c r="P244" s="176"/>
    </row>
    <row r="245" spans="2:16" ht="20.100000000000001" customHeight="1">
      <c r="B245" s="164" t="s">
        <v>140</v>
      </c>
      <c r="C245" s="163"/>
      <c r="D245" s="163"/>
      <c r="E245" s="363">
        <f>IF(OR($H$245&lt;&gt;"",$K$245&lt;&gt;""),SUM($H$245,$K$245),"")</f>
        <v>1</v>
      </c>
      <c r="F245" s="363"/>
      <c r="G245" s="363"/>
      <c r="H245" s="175">
        <v>1</v>
      </c>
      <c r="I245" s="175"/>
      <c r="J245" s="175"/>
      <c r="K245" s="175">
        <v>0</v>
      </c>
      <c r="L245" s="175"/>
      <c r="M245" s="175"/>
      <c r="N245" s="175">
        <v>1</v>
      </c>
      <c r="O245" s="135"/>
      <c r="P245" s="176"/>
    </row>
    <row r="246" spans="2:16" ht="20.100000000000001" customHeight="1">
      <c r="B246" s="362" t="s">
        <v>141</v>
      </c>
      <c r="C246" s="163"/>
      <c r="D246" s="163"/>
      <c r="E246" s="363">
        <f>IF(OR($H$246&lt;&gt;"",$K$246&lt;&gt;""),SUM($H$246,$K$246),"")</f>
        <v>39</v>
      </c>
      <c r="F246" s="363"/>
      <c r="G246" s="363"/>
      <c r="H246" s="175">
        <v>16</v>
      </c>
      <c r="I246" s="175"/>
      <c r="J246" s="175"/>
      <c r="K246" s="175">
        <v>23</v>
      </c>
      <c r="L246" s="175"/>
      <c r="M246" s="175"/>
      <c r="N246" s="175">
        <v>31.8</v>
      </c>
      <c r="O246" s="135"/>
      <c r="P246" s="176"/>
    </row>
    <row r="247" spans="2:16" ht="20.100000000000001" customHeight="1">
      <c r="B247" s="44"/>
      <c r="C247" s="163" t="s">
        <v>142</v>
      </c>
      <c r="D247" s="163"/>
      <c r="E247" s="363">
        <f>IF(OR($H$247&lt;&gt;"",$K$247&lt;&gt;""),SUM($H$247,$K$247),"")</f>
        <v>32</v>
      </c>
      <c r="F247" s="363"/>
      <c r="G247" s="363"/>
      <c r="H247" s="175">
        <v>14</v>
      </c>
      <c r="I247" s="175"/>
      <c r="J247" s="175"/>
      <c r="K247" s="175">
        <v>18</v>
      </c>
      <c r="L247" s="175"/>
      <c r="M247" s="175"/>
      <c r="N247" s="175">
        <v>27.9</v>
      </c>
      <c r="O247" s="135"/>
      <c r="P247" s="176"/>
    </row>
    <row r="248" spans="2:16" ht="20.100000000000001" customHeight="1">
      <c r="B248" s="45"/>
      <c r="C248" s="163" t="s">
        <v>143</v>
      </c>
      <c r="D248" s="163"/>
      <c r="E248" s="363">
        <f>IF(OR($H$248&lt;&gt;"",$K$248&lt;&gt;""),SUM($H$248,$K$248),"")</f>
        <v>7</v>
      </c>
      <c r="F248" s="363"/>
      <c r="G248" s="363"/>
      <c r="H248" s="175">
        <v>2</v>
      </c>
      <c r="I248" s="175"/>
      <c r="J248" s="175"/>
      <c r="K248" s="175">
        <v>5</v>
      </c>
      <c r="L248" s="175"/>
      <c r="M248" s="175"/>
      <c r="N248" s="175">
        <v>3.9</v>
      </c>
      <c r="O248" s="135"/>
      <c r="P248" s="176"/>
    </row>
    <row r="249" spans="2:16" ht="20.100000000000001" customHeight="1">
      <c r="B249" s="164" t="s">
        <v>144</v>
      </c>
      <c r="C249" s="163"/>
      <c r="D249" s="163"/>
      <c r="E249" s="363">
        <f>IF(OR($H$249&lt;&gt;"",$K$249&lt;&gt;""),SUM($H$249,$K$249),"")</f>
        <v>1</v>
      </c>
      <c r="F249" s="363"/>
      <c r="G249" s="363"/>
      <c r="H249" s="175">
        <v>1</v>
      </c>
      <c r="I249" s="175"/>
      <c r="J249" s="175"/>
      <c r="K249" s="175">
        <v>0</v>
      </c>
      <c r="L249" s="175"/>
      <c r="M249" s="175"/>
      <c r="N249" s="175">
        <v>1</v>
      </c>
      <c r="O249" s="135"/>
      <c r="P249" s="176"/>
    </row>
    <row r="250" spans="2:16" ht="20.100000000000001" customHeight="1">
      <c r="B250" s="164" t="s">
        <v>145</v>
      </c>
      <c r="C250" s="163"/>
      <c r="D250" s="163"/>
      <c r="E250" s="363">
        <f>IF(OR($H$250&lt;&gt;"",$K$250&lt;&gt;""),SUM($H$250,$K$250),"")</f>
        <v>2</v>
      </c>
      <c r="F250" s="363"/>
      <c r="G250" s="363"/>
      <c r="H250" s="175">
        <v>2</v>
      </c>
      <c r="I250" s="175"/>
      <c r="J250" s="175"/>
      <c r="K250" s="175">
        <v>0</v>
      </c>
      <c r="L250" s="175"/>
      <c r="M250" s="175"/>
      <c r="N250" s="175">
        <v>0.3</v>
      </c>
      <c r="O250" s="135"/>
      <c r="P250" s="176"/>
    </row>
    <row r="251" spans="2:16" ht="20.100000000000001" customHeight="1">
      <c r="B251" s="164" t="s">
        <v>146</v>
      </c>
      <c r="C251" s="163"/>
      <c r="D251" s="163"/>
      <c r="E251" s="363">
        <f>IF(OR($H$251&lt;&gt;"",$K$251&lt;&gt;""),SUM($H$251,$K$251),"")</f>
        <v>0</v>
      </c>
      <c r="F251" s="363"/>
      <c r="G251" s="363"/>
      <c r="H251" s="175">
        <v>0</v>
      </c>
      <c r="I251" s="175"/>
      <c r="J251" s="175"/>
      <c r="K251" s="175">
        <v>0</v>
      </c>
      <c r="L251" s="175"/>
      <c r="M251" s="175"/>
      <c r="N251" s="175">
        <v>0</v>
      </c>
      <c r="O251" s="135"/>
      <c r="P251" s="176"/>
    </row>
    <row r="252" spans="2:16" ht="20.100000000000001" customHeight="1">
      <c r="B252" s="164" t="s">
        <v>147</v>
      </c>
      <c r="C252" s="163"/>
      <c r="D252" s="163"/>
      <c r="E252" s="363">
        <f>IF(OR($H$252&lt;&gt;"",$K$252&lt;&gt;""),SUM($H$252,$K$252),"")</f>
        <v>0</v>
      </c>
      <c r="F252" s="363"/>
      <c r="G252" s="363"/>
      <c r="H252" s="175">
        <v>0</v>
      </c>
      <c r="I252" s="175"/>
      <c r="J252" s="175"/>
      <c r="K252" s="175">
        <v>0</v>
      </c>
      <c r="L252" s="175"/>
      <c r="M252" s="175"/>
      <c r="N252" s="175">
        <v>0</v>
      </c>
      <c r="O252" s="135"/>
      <c r="P252" s="176"/>
    </row>
    <row r="253" spans="2:16" ht="20.100000000000001" customHeight="1">
      <c r="B253" s="164" t="s">
        <v>148</v>
      </c>
      <c r="C253" s="163"/>
      <c r="D253" s="163"/>
      <c r="E253" s="363">
        <f>IF(OR($H$253&lt;&gt;"",$K$253&lt;&gt;""),SUM($H$253,$K$253),"")</f>
        <v>2</v>
      </c>
      <c r="F253" s="363"/>
      <c r="G253" s="363"/>
      <c r="H253" s="175">
        <v>2</v>
      </c>
      <c r="I253" s="175"/>
      <c r="J253" s="175"/>
      <c r="K253" s="175">
        <v>0</v>
      </c>
      <c r="L253" s="175"/>
      <c r="M253" s="175"/>
      <c r="N253" s="175">
        <v>0.2</v>
      </c>
      <c r="O253" s="135"/>
      <c r="P253" s="176"/>
    </row>
    <row r="254" spans="2:16" ht="20.100000000000001" customHeight="1">
      <c r="B254" s="164" t="s">
        <v>149</v>
      </c>
      <c r="C254" s="163"/>
      <c r="D254" s="163"/>
      <c r="E254" s="363">
        <f>IF(OR($H$254&lt;&gt;"",$K$254&lt;&gt;""),SUM($H$254,$K$254),"")</f>
        <v>0</v>
      </c>
      <c r="F254" s="363"/>
      <c r="G254" s="363"/>
      <c r="H254" s="175">
        <v>0</v>
      </c>
      <c r="I254" s="175"/>
      <c r="J254" s="175"/>
      <c r="K254" s="175">
        <v>0</v>
      </c>
      <c r="L254" s="175"/>
      <c r="M254" s="175"/>
      <c r="N254" s="175">
        <v>0</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f>IF(OR($J$264&lt;&gt;"",$M$264&lt;&gt;""),SUM($J$264,$M$264),"")</f>
        <v>0</v>
      </c>
      <c r="H264" s="363"/>
      <c r="I264" s="363"/>
      <c r="J264" s="175">
        <v>0</v>
      </c>
      <c r="K264" s="175"/>
      <c r="L264" s="175"/>
      <c r="M264" s="175">
        <v>0</v>
      </c>
      <c r="N264" s="175"/>
      <c r="O264" s="135"/>
      <c r="P264" s="176"/>
    </row>
    <row r="265" spans="2:20" ht="20.100000000000001" customHeight="1">
      <c r="B265" s="164" t="s">
        <v>161</v>
      </c>
      <c r="C265" s="163"/>
      <c r="D265" s="163"/>
      <c r="E265" s="163"/>
      <c r="F265" s="163"/>
      <c r="G265" s="363">
        <f>IF(OR($J$265&lt;&gt;"",$M$265&lt;&gt;""),SUM($J$265,$M$265),"")</f>
        <v>8</v>
      </c>
      <c r="H265" s="363"/>
      <c r="I265" s="363"/>
      <c r="J265" s="175">
        <v>6</v>
      </c>
      <c r="K265" s="175"/>
      <c r="L265" s="175"/>
      <c r="M265" s="175">
        <v>2</v>
      </c>
      <c r="N265" s="175"/>
      <c r="O265" s="135"/>
      <c r="P265" s="176"/>
    </row>
    <row r="266" spans="2:20" ht="20.100000000000001" customHeight="1">
      <c r="B266" s="164" t="s">
        <v>162</v>
      </c>
      <c r="C266" s="163"/>
      <c r="D266" s="163"/>
      <c r="E266" s="163"/>
      <c r="F266" s="163"/>
      <c r="G266" s="363">
        <f>IF(OR($J$266&lt;&gt;"",$M$266&lt;&gt;""),SUM($J$266,$M$266),"")</f>
        <v>6</v>
      </c>
      <c r="H266" s="363"/>
      <c r="I266" s="363"/>
      <c r="J266" s="175">
        <v>3</v>
      </c>
      <c r="K266" s="175"/>
      <c r="L266" s="175"/>
      <c r="M266" s="175">
        <v>3</v>
      </c>
      <c r="N266" s="175"/>
      <c r="O266" s="135"/>
      <c r="P266" s="176"/>
    </row>
    <row r="267" spans="2:20" ht="20.100000000000001" customHeight="1">
      <c r="B267" s="164" t="s">
        <v>398</v>
      </c>
      <c r="C267" s="163"/>
      <c r="D267" s="163"/>
      <c r="E267" s="163"/>
      <c r="F267" s="163"/>
      <c r="G267" s="363">
        <f>IF(OR($J$267&lt;&gt;"",$M$267&lt;&gt;""),SUM($J$267,$M$267),"")</f>
        <v>4</v>
      </c>
      <c r="H267" s="363"/>
      <c r="I267" s="363"/>
      <c r="J267" s="175">
        <v>1</v>
      </c>
      <c r="K267" s="175"/>
      <c r="L267" s="175"/>
      <c r="M267" s="175">
        <v>3</v>
      </c>
      <c r="N267" s="175"/>
      <c r="O267" s="135"/>
      <c r="P267" s="176"/>
    </row>
    <row r="268" spans="2:20" ht="20.100000000000001" customHeight="1" thickBot="1">
      <c r="B268" s="183" t="s">
        <v>163</v>
      </c>
      <c r="C268" s="184"/>
      <c r="D268" s="184"/>
      <c r="E268" s="184"/>
      <c r="F268" s="184"/>
      <c r="G268" s="354">
        <f>IF(OR($J$268&lt;&gt;"",$M$268&lt;&gt;""),SUM($J$268,$M$268),"")</f>
        <v>2</v>
      </c>
      <c r="H268" s="354"/>
      <c r="I268" s="354"/>
      <c r="J268" s="208">
        <v>2</v>
      </c>
      <c r="K268" s="208"/>
      <c r="L268" s="208"/>
      <c r="M268" s="208">
        <v>0</v>
      </c>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f>IF(OR($J$273&lt;&gt;"",$M$273&lt;&gt;""),SUM($J$273,$M$273),"")</f>
        <v>0</v>
      </c>
      <c r="H273" s="363"/>
      <c r="I273" s="363"/>
      <c r="J273" s="175">
        <v>0</v>
      </c>
      <c r="K273" s="175"/>
      <c r="L273" s="175"/>
      <c r="M273" s="175">
        <v>0</v>
      </c>
      <c r="N273" s="175"/>
      <c r="O273" s="135"/>
      <c r="P273" s="176"/>
    </row>
    <row r="274" spans="1:20" ht="20.100000000000001" customHeight="1">
      <c r="B274" s="164" t="s">
        <v>166</v>
      </c>
      <c r="C274" s="163"/>
      <c r="D274" s="163"/>
      <c r="E274" s="163"/>
      <c r="F274" s="163"/>
      <c r="G274" s="363">
        <f>IF(OR($J$274&lt;&gt;"",$M$274&lt;&gt;""),SUM($J$274,$M$274),"")</f>
        <v>0</v>
      </c>
      <c r="H274" s="363"/>
      <c r="I274" s="363"/>
      <c r="J274" s="175">
        <v>0</v>
      </c>
      <c r="K274" s="175"/>
      <c r="L274" s="175"/>
      <c r="M274" s="175">
        <v>0</v>
      </c>
      <c r="N274" s="175"/>
      <c r="O274" s="135"/>
      <c r="P274" s="176"/>
    </row>
    <row r="275" spans="1:20" ht="20.100000000000001" customHeight="1">
      <c r="B275" s="164" t="s">
        <v>167</v>
      </c>
      <c r="C275" s="163"/>
      <c r="D275" s="163"/>
      <c r="E275" s="163"/>
      <c r="F275" s="163"/>
      <c r="G275" s="363">
        <f>IF(OR($J$275&lt;&gt;"",$M$275&lt;&gt;""),SUM($J$275,$M$275),"")</f>
        <v>0</v>
      </c>
      <c r="H275" s="363"/>
      <c r="I275" s="363"/>
      <c r="J275" s="175">
        <v>0</v>
      </c>
      <c r="K275" s="175"/>
      <c r="L275" s="175"/>
      <c r="M275" s="175">
        <v>0</v>
      </c>
      <c r="N275" s="175"/>
      <c r="O275" s="135"/>
      <c r="P275" s="176"/>
    </row>
    <row r="276" spans="1:20" ht="20.100000000000001" customHeight="1">
      <c r="B276" s="164" t="s">
        <v>168</v>
      </c>
      <c r="C276" s="163"/>
      <c r="D276" s="163"/>
      <c r="E276" s="163"/>
      <c r="F276" s="163"/>
      <c r="G276" s="363">
        <f>IF(OR($J$276&lt;&gt;"",$M$276&lt;&gt;""),SUM($J$276,$M$276),"")</f>
        <v>0</v>
      </c>
      <c r="H276" s="363"/>
      <c r="I276" s="363"/>
      <c r="J276" s="175">
        <v>0</v>
      </c>
      <c r="K276" s="175"/>
      <c r="L276" s="175"/>
      <c r="M276" s="175">
        <v>0</v>
      </c>
      <c r="N276" s="175"/>
      <c r="O276" s="135"/>
      <c r="P276" s="176"/>
    </row>
    <row r="277" spans="1:20" ht="20.100000000000001" customHeight="1">
      <c r="B277" s="164" t="s">
        <v>169</v>
      </c>
      <c r="C277" s="163"/>
      <c r="D277" s="163"/>
      <c r="E277" s="163"/>
      <c r="F277" s="163"/>
      <c r="G277" s="363">
        <f>IF(OR($J$277&lt;&gt;"",$M$277&lt;&gt;""),SUM($J$277,$M$277),"")</f>
        <v>0</v>
      </c>
      <c r="H277" s="363"/>
      <c r="I277" s="363"/>
      <c r="J277" s="175">
        <v>0</v>
      </c>
      <c r="K277" s="175"/>
      <c r="L277" s="175"/>
      <c r="M277" s="175">
        <v>0</v>
      </c>
      <c r="N277" s="175"/>
      <c r="O277" s="135"/>
      <c r="P277" s="176"/>
    </row>
    <row r="278" spans="1:20" ht="20.100000000000001" customHeight="1">
      <c r="B278" s="362" t="s">
        <v>170</v>
      </c>
      <c r="C278" s="165"/>
      <c r="D278" s="165"/>
      <c r="E278" s="165"/>
      <c r="F278" s="165"/>
      <c r="G278" s="363">
        <f>IF(OR($J$278&lt;&gt;"",$M$278&lt;&gt;""),SUM($J$278,$M$278),"")</f>
        <v>1</v>
      </c>
      <c r="H278" s="363"/>
      <c r="I278" s="363"/>
      <c r="J278" s="175">
        <v>1</v>
      </c>
      <c r="K278" s="175"/>
      <c r="L278" s="175"/>
      <c r="M278" s="175">
        <v>0</v>
      </c>
      <c r="N278" s="175"/>
      <c r="O278" s="135"/>
      <c r="P278" s="176"/>
    </row>
    <row r="279" spans="1:20" ht="20.100000000000001" customHeight="1">
      <c r="A279" s="4"/>
      <c r="B279" s="168" t="s">
        <v>409</v>
      </c>
      <c r="C279" s="168"/>
      <c r="D279" s="168"/>
      <c r="E279" s="168"/>
      <c r="F279" s="239"/>
      <c r="G279" s="363">
        <f>IF(OR($J$279&lt;&gt;"",$M$279&lt;&gt;""),SUM($J$279,$M$279),"")</f>
        <v>0</v>
      </c>
      <c r="H279" s="363"/>
      <c r="I279" s="363"/>
      <c r="J279" s="175">
        <v>0</v>
      </c>
      <c r="K279" s="175"/>
      <c r="L279" s="175"/>
      <c r="M279" s="175">
        <v>0</v>
      </c>
      <c r="N279" s="175"/>
      <c r="O279" s="135"/>
      <c r="P279" s="176"/>
    </row>
    <row r="280" spans="1:20" ht="20.100000000000001" customHeight="1" thickBot="1">
      <c r="A280" s="4"/>
      <c r="B280" s="220" t="s">
        <v>410</v>
      </c>
      <c r="C280" s="220"/>
      <c r="D280" s="220"/>
      <c r="E280" s="220"/>
      <c r="F280" s="221"/>
      <c r="G280" s="354">
        <f>IF(OR($J$280&lt;&gt;"",$M$280&lt;&gt;""),SUM($J$280,$M$280),"")</f>
        <v>0</v>
      </c>
      <c r="H280" s="354"/>
      <c r="I280" s="354"/>
      <c r="J280" s="208">
        <v>0</v>
      </c>
      <c r="K280" s="208"/>
      <c r="L280" s="208"/>
      <c r="M280" s="208">
        <v>0</v>
      </c>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v>19</v>
      </c>
      <c r="H283" s="47" t="s">
        <v>501</v>
      </c>
      <c r="I283" s="29">
        <v>0</v>
      </c>
      <c r="J283" s="47" t="s">
        <v>502</v>
      </c>
      <c r="K283" s="48" t="s">
        <v>447</v>
      </c>
      <c r="L283" s="29">
        <v>7</v>
      </c>
      <c r="M283" s="47" t="s">
        <v>501</v>
      </c>
      <c r="N283" s="29">
        <v>0</v>
      </c>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4</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t="s">
        <v>2529</v>
      </c>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v>2.8</v>
      </c>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2507</v>
      </c>
      <c r="M301" s="190"/>
      <c r="N301" s="190"/>
      <c r="O301" s="190"/>
      <c r="P301" s="191"/>
    </row>
    <row r="302" spans="2:20" ht="20.100000000000001" customHeight="1">
      <c r="B302" s="340"/>
      <c r="C302" s="341"/>
      <c r="D302" s="341"/>
      <c r="E302" s="341"/>
      <c r="F302" s="342"/>
      <c r="G302" s="114" t="s">
        <v>453</v>
      </c>
      <c r="H302" s="130"/>
      <c r="I302" s="135" t="s">
        <v>2507</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t="s">
        <v>2530</v>
      </c>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2</v>
      </c>
      <c r="H307" s="28">
        <v>4</v>
      </c>
      <c r="I307" s="28">
        <v>1</v>
      </c>
      <c r="J307" s="28">
        <v>5</v>
      </c>
      <c r="K307" s="28">
        <v>1</v>
      </c>
      <c r="L307" s="28">
        <v>0</v>
      </c>
      <c r="M307" s="28">
        <v>0</v>
      </c>
      <c r="N307" s="28">
        <v>0</v>
      </c>
      <c r="O307" s="28">
        <v>0</v>
      </c>
      <c r="P307" s="28">
        <v>0</v>
      </c>
      <c r="Q307" s="12"/>
    </row>
    <row r="308" spans="1:20" ht="20.100000000000001" customHeight="1">
      <c r="B308" s="129" t="s">
        <v>185</v>
      </c>
      <c r="C308" s="115"/>
      <c r="D308" s="115"/>
      <c r="E308" s="115"/>
      <c r="F308" s="130"/>
      <c r="G308" s="28">
        <v>1</v>
      </c>
      <c r="H308" s="28">
        <v>3</v>
      </c>
      <c r="I308" s="28">
        <v>3</v>
      </c>
      <c r="J308" s="28">
        <v>15</v>
      </c>
      <c r="K308" s="28">
        <v>1</v>
      </c>
      <c r="L308" s="28">
        <v>0</v>
      </c>
      <c r="M308" s="28">
        <v>0</v>
      </c>
      <c r="N308" s="28">
        <v>0</v>
      </c>
      <c r="O308" s="28">
        <v>0</v>
      </c>
      <c r="P308" s="28">
        <v>0</v>
      </c>
      <c r="Q308" s="12"/>
    </row>
    <row r="309" spans="1:20" ht="20.100000000000001" customHeight="1">
      <c r="B309" s="330" t="s">
        <v>186</v>
      </c>
      <c r="C309" s="331"/>
      <c r="D309" s="166" t="s">
        <v>187</v>
      </c>
      <c r="E309" s="168"/>
      <c r="F309" s="239"/>
      <c r="G309" s="28">
        <v>2</v>
      </c>
      <c r="H309" s="28">
        <v>2</v>
      </c>
      <c r="I309" s="28">
        <v>3</v>
      </c>
      <c r="J309" s="28">
        <v>10</v>
      </c>
      <c r="K309" s="28">
        <v>0</v>
      </c>
      <c r="L309" s="28">
        <v>0</v>
      </c>
      <c r="M309" s="28">
        <v>0</v>
      </c>
      <c r="N309" s="28">
        <v>0</v>
      </c>
      <c r="O309" s="28">
        <v>0</v>
      </c>
      <c r="P309" s="28">
        <v>0</v>
      </c>
      <c r="Q309" s="12"/>
    </row>
    <row r="310" spans="1:20" ht="20.100000000000001" customHeight="1">
      <c r="B310" s="332"/>
      <c r="C310" s="333"/>
      <c r="D310" s="114" t="s">
        <v>188</v>
      </c>
      <c r="E310" s="115"/>
      <c r="F310" s="130"/>
      <c r="G310" s="328">
        <v>0</v>
      </c>
      <c r="H310" s="328">
        <v>2</v>
      </c>
      <c r="I310" s="328">
        <v>1</v>
      </c>
      <c r="J310" s="328">
        <v>8</v>
      </c>
      <c r="K310" s="328">
        <v>0</v>
      </c>
      <c r="L310" s="328">
        <v>0</v>
      </c>
      <c r="M310" s="328">
        <v>1</v>
      </c>
      <c r="N310" s="328">
        <v>0</v>
      </c>
      <c r="O310" s="328">
        <v>1</v>
      </c>
      <c r="P310" s="328">
        <v>0</v>
      </c>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v>0</v>
      </c>
      <c r="H312" s="328">
        <v>1</v>
      </c>
      <c r="I312" s="328">
        <v>10</v>
      </c>
      <c r="J312" s="328">
        <v>6</v>
      </c>
      <c r="K312" s="328">
        <v>1</v>
      </c>
      <c r="L312" s="328">
        <v>0</v>
      </c>
      <c r="M312" s="328">
        <v>0</v>
      </c>
      <c r="N312" s="328">
        <v>0</v>
      </c>
      <c r="O312" s="328">
        <v>1</v>
      </c>
      <c r="P312" s="328">
        <v>0</v>
      </c>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v>0</v>
      </c>
      <c r="H314" s="328">
        <v>0</v>
      </c>
      <c r="I314" s="328">
        <v>0</v>
      </c>
      <c r="J314" s="328">
        <v>0</v>
      </c>
      <c r="K314" s="328">
        <v>0</v>
      </c>
      <c r="L314" s="328">
        <v>0</v>
      </c>
      <c r="M314" s="328">
        <v>0</v>
      </c>
      <c r="N314" s="328">
        <v>0</v>
      </c>
      <c r="O314" s="328">
        <v>0</v>
      </c>
      <c r="P314" s="328">
        <v>0</v>
      </c>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v>0</v>
      </c>
      <c r="H316" s="28">
        <v>0</v>
      </c>
      <c r="I316" s="28">
        <v>0</v>
      </c>
      <c r="J316" s="28">
        <v>1</v>
      </c>
      <c r="K316" s="28">
        <v>0</v>
      </c>
      <c r="L316" s="28">
        <v>0</v>
      </c>
      <c r="M316" s="28">
        <v>0</v>
      </c>
      <c r="N316" s="28">
        <v>0</v>
      </c>
      <c r="O316" s="28">
        <v>0</v>
      </c>
      <c r="P316" s="28">
        <v>0</v>
      </c>
      <c r="Q316" s="12"/>
    </row>
    <row r="317" spans="1:20" ht="20.100000000000001" customHeight="1" thickBot="1">
      <c r="B317" s="183" t="s">
        <v>192</v>
      </c>
      <c r="C317" s="184"/>
      <c r="D317" s="184"/>
      <c r="E317" s="184"/>
      <c r="F317" s="184"/>
      <c r="G317" s="184"/>
      <c r="H317" s="208" t="s">
        <v>2507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2531</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2532</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2509</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2509</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2533</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2534</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2535</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t="s">
        <v>2536</v>
      </c>
      <c r="J338" s="175"/>
      <c r="K338" s="175"/>
      <c r="L338" s="175"/>
      <c r="M338" s="135" t="s">
        <v>2607</v>
      </c>
      <c r="N338" s="93"/>
      <c r="O338" s="93"/>
      <c r="P338" s="136"/>
    </row>
    <row r="339" spans="2:17" ht="20.100000000000001" customHeight="1">
      <c r="B339" s="164"/>
      <c r="C339" s="163"/>
      <c r="D339" s="163"/>
      <c r="E339" s="166" t="s">
        <v>214</v>
      </c>
      <c r="F339" s="168"/>
      <c r="G339" s="168"/>
      <c r="H339" s="239"/>
      <c r="I339" s="135">
        <v>75</v>
      </c>
      <c r="J339" s="93"/>
      <c r="K339" s="93"/>
      <c r="L339" s="55" t="s">
        <v>495</v>
      </c>
      <c r="M339" s="135">
        <v>80</v>
      </c>
      <c r="N339" s="93"/>
      <c r="O339" s="93"/>
      <c r="P339" s="40" t="s">
        <v>495</v>
      </c>
    </row>
    <row r="340" spans="2:17" ht="20.100000000000001" customHeight="1">
      <c r="B340" s="164" t="s">
        <v>45</v>
      </c>
      <c r="C340" s="163"/>
      <c r="D340" s="163"/>
      <c r="E340" s="166" t="s">
        <v>215</v>
      </c>
      <c r="F340" s="168"/>
      <c r="G340" s="168"/>
      <c r="H340" s="239"/>
      <c r="I340" s="135">
        <v>18</v>
      </c>
      <c r="J340" s="93"/>
      <c r="K340" s="93"/>
      <c r="L340" s="55" t="s">
        <v>487</v>
      </c>
      <c r="M340" s="135">
        <v>18</v>
      </c>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t="s">
        <v>2375</v>
      </c>
      <c r="N341" s="313"/>
      <c r="O341" s="313"/>
      <c r="P341" s="313"/>
      <c r="Q341" s="12"/>
    </row>
    <row r="342" spans="2:17" ht="20.100000000000001" customHeight="1">
      <c r="B342" s="164"/>
      <c r="C342" s="163"/>
      <c r="D342" s="163"/>
      <c r="E342" s="166" t="s">
        <v>58</v>
      </c>
      <c r="F342" s="168"/>
      <c r="G342" s="168"/>
      <c r="H342" s="239"/>
      <c r="I342" s="175" t="s">
        <v>2376</v>
      </c>
      <c r="J342" s="175"/>
      <c r="K342" s="175"/>
      <c r="L342" s="175"/>
      <c r="M342" s="176" t="s">
        <v>2376</v>
      </c>
      <c r="N342" s="313"/>
      <c r="O342" s="313"/>
      <c r="P342" s="313"/>
      <c r="Q342" s="12"/>
    </row>
    <row r="343" spans="2:17" ht="20.100000000000001" customHeight="1">
      <c r="B343" s="164"/>
      <c r="C343" s="163"/>
      <c r="D343" s="163"/>
      <c r="E343" s="166" t="s">
        <v>217</v>
      </c>
      <c r="F343" s="168"/>
      <c r="G343" s="168"/>
      <c r="H343" s="239"/>
      <c r="I343" s="175" t="s">
        <v>2376</v>
      </c>
      <c r="J343" s="175"/>
      <c r="K343" s="175"/>
      <c r="L343" s="175"/>
      <c r="M343" s="176" t="s">
        <v>2376</v>
      </c>
      <c r="N343" s="313"/>
      <c r="O343" s="313"/>
      <c r="P343" s="313"/>
      <c r="Q343" s="12"/>
    </row>
    <row r="344" spans="2:17" ht="20.100000000000001" customHeight="1">
      <c r="B344" s="129" t="s">
        <v>207</v>
      </c>
      <c r="C344" s="115"/>
      <c r="D344" s="130"/>
      <c r="E344" s="166" t="s">
        <v>218</v>
      </c>
      <c r="F344" s="168"/>
      <c r="G344" s="168"/>
      <c r="H344" s="239"/>
      <c r="I344" s="135">
        <v>0</v>
      </c>
      <c r="J344" s="93"/>
      <c r="K344" s="93"/>
      <c r="L344" s="50" t="s">
        <v>496</v>
      </c>
      <c r="M344" s="135">
        <v>0</v>
      </c>
      <c r="N344" s="93"/>
      <c r="O344" s="93"/>
      <c r="P344" s="37" t="s">
        <v>496</v>
      </c>
    </row>
    <row r="345" spans="2:17" ht="20.100000000000001" customHeight="1">
      <c r="B345" s="133"/>
      <c r="C345" s="119"/>
      <c r="D345" s="134"/>
      <c r="E345" s="166" t="s">
        <v>219</v>
      </c>
      <c r="F345" s="168"/>
      <c r="G345" s="168"/>
      <c r="H345" s="239"/>
      <c r="I345" s="567">
        <v>514800</v>
      </c>
      <c r="J345" s="93"/>
      <c r="K345" s="93"/>
      <c r="L345" s="50" t="s">
        <v>496</v>
      </c>
      <c r="M345" s="567">
        <v>514800</v>
      </c>
      <c r="N345" s="93"/>
      <c r="O345" s="93"/>
      <c r="P345" s="37" t="s">
        <v>496</v>
      </c>
    </row>
    <row r="346" spans="2:17" ht="20.100000000000001" customHeight="1">
      <c r="B346" s="312" t="s">
        <v>208</v>
      </c>
      <c r="C346" s="215"/>
      <c r="D346" s="215"/>
      <c r="E346" s="215"/>
      <c r="F346" s="215"/>
      <c r="G346" s="215"/>
      <c r="H346" s="233"/>
      <c r="I346" s="567">
        <v>231535</v>
      </c>
      <c r="J346" s="93"/>
      <c r="K346" s="93"/>
      <c r="L346" s="50" t="s">
        <v>496</v>
      </c>
      <c r="M346" s="567">
        <v>286318</v>
      </c>
      <c r="N346" s="93"/>
      <c r="O346" s="93"/>
      <c r="P346" s="37" t="s">
        <v>496</v>
      </c>
    </row>
    <row r="347" spans="2:17" ht="20.100000000000001" customHeight="1">
      <c r="B347" s="188"/>
      <c r="C347" s="166" t="s">
        <v>209</v>
      </c>
      <c r="D347" s="168"/>
      <c r="E347" s="168"/>
      <c r="F347" s="168"/>
      <c r="G347" s="168"/>
      <c r="H347" s="239"/>
      <c r="I347" s="567">
        <v>85800</v>
      </c>
      <c r="J347" s="93"/>
      <c r="K347" s="93"/>
      <c r="L347" s="50" t="s">
        <v>496</v>
      </c>
      <c r="M347" s="567">
        <v>85800</v>
      </c>
      <c r="N347" s="93"/>
      <c r="O347" s="93"/>
      <c r="P347" s="37" t="s">
        <v>496</v>
      </c>
    </row>
    <row r="348" spans="2:17" ht="20.100000000000001" customHeight="1">
      <c r="B348" s="164"/>
      <c r="C348" s="311" t="s">
        <v>211</v>
      </c>
      <c r="D348" s="231" t="s">
        <v>210</v>
      </c>
      <c r="E348" s="270"/>
      <c r="F348" s="270"/>
      <c r="G348" s="270"/>
      <c r="H348" s="232"/>
      <c r="I348" s="567">
        <v>20115</v>
      </c>
      <c r="J348" s="93"/>
      <c r="K348" s="93"/>
      <c r="L348" s="50" t="s">
        <v>496</v>
      </c>
      <c r="M348" s="567">
        <v>74898</v>
      </c>
      <c r="N348" s="93"/>
      <c r="O348" s="93"/>
      <c r="P348" s="37" t="s">
        <v>496</v>
      </c>
    </row>
    <row r="349" spans="2:17" ht="20.100000000000001" customHeight="1">
      <c r="B349" s="164"/>
      <c r="C349" s="311"/>
      <c r="D349" s="311" t="s">
        <v>212</v>
      </c>
      <c r="E349" s="166" t="s">
        <v>220</v>
      </c>
      <c r="F349" s="168"/>
      <c r="G349" s="168"/>
      <c r="H349" s="239"/>
      <c r="I349" s="567">
        <v>24750</v>
      </c>
      <c r="J349" s="93"/>
      <c r="K349" s="93"/>
      <c r="L349" s="50" t="s">
        <v>496</v>
      </c>
      <c r="M349" s="567">
        <v>24750</v>
      </c>
      <c r="N349" s="93"/>
      <c r="O349" s="93"/>
      <c r="P349" s="37" t="s">
        <v>496</v>
      </c>
    </row>
    <row r="350" spans="2:17" ht="20.100000000000001" customHeight="1">
      <c r="B350" s="164"/>
      <c r="C350" s="311"/>
      <c r="D350" s="311"/>
      <c r="E350" s="166" t="s">
        <v>221</v>
      </c>
      <c r="F350" s="168"/>
      <c r="G350" s="168"/>
      <c r="H350" s="239"/>
      <c r="I350" s="567">
        <v>100870</v>
      </c>
      <c r="J350" s="93"/>
      <c r="K350" s="93"/>
      <c r="L350" s="50" t="s">
        <v>496</v>
      </c>
      <c r="M350" s="567">
        <v>100870</v>
      </c>
      <c r="N350" s="93"/>
      <c r="O350" s="93"/>
      <c r="P350" s="37" t="s">
        <v>496</v>
      </c>
    </row>
    <row r="351" spans="2:17" ht="20.100000000000001" customHeight="1">
      <c r="B351" s="164"/>
      <c r="C351" s="311"/>
      <c r="D351" s="311"/>
      <c r="E351" s="166" t="s">
        <v>222</v>
      </c>
      <c r="F351" s="168"/>
      <c r="G351" s="168"/>
      <c r="H351" s="239"/>
      <c r="I351" s="135">
        <v>0</v>
      </c>
      <c r="J351" s="93"/>
      <c r="K351" s="93"/>
      <c r="L351" s="50" t="s">
        <v>496</v>
      </c>
      <c r="M351" s="135">
        <v>0</v>
      </c>
      <c r="N351" s="93"/>
      <c r="O351" s="93"/>
      <c r="P351" s="37" t="s">
        <v>496</v>
      </c>
    </row>
    <row r="352" spans="2:17" ht="20.100000000000001" customHeight="1">
      <c r="B352" s="164"/>
      <c r="C352" s="311"/>
      <c r="D352" s="311"/>
      <c r="E352" s="166" t="s">
        <v>223</v>
      </c>
      <c r="F352" s="168"/>
      <c r="G352" s="168"/>
      <c r="H352" s="239"/>
      <c r="I352" s="135">
        <v>0</v>
      </c>
      <c r="J352" s="93"/>
      <c r="K352" s="93"/>
      <c r="L352" s="50" t="s">
        <v>496</v>
      </c>
      <c r="M352" s="135">
        <v>0</v>
      </c>
      <c r="N352" s="93"/>
      <c r="O352" s="93"/>
      <c r="P352" s="37" t="s">
        <v>496</v>
      </c>
    </row>
    <row r="353" spans="2:20" ht="20.100000000000001" customHeight="1">
      <c r="B353" s="164"/>
      <c r="C353" s="311"/>
      <c r="D353" s="311"/>
      <c r="E353" s="166" t="s">
        <v>71</v>
      </c>
      <c r="F353" s="168"/>
      <c r="G353" s="168"/>
      <c r="H353" s="239"/>
      <c r="I353" s="135">
        <v>0</v>
      </c>
      <c r="J353" s="93"/>
      <c r="K353" s="93"/>
      <c r="L353" s="50" t="s">
        <v>496</v>
      </c>
      <c r="M353" s="135">
        <v>0</v>
      </c>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2537</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6</v>
      </c>
      <c r="J361" s="93"/>
      <c r="K361" s="168" t="s">
        <v>498</v>
      </c>
      <c r="L361" s="168"/>
      <c r="M361" s="168"/>
      <c r="N361" s="168"/>
      <c r="O361" s="168"/>
      <c r="P361" s="194"/>
    </row>
    <row r="362" spans="2:20" ht="120" customHeight="1">
      <c r="B362" s="296" t="s">
        <v>583</v>
      </c>
      <c r="C362" s="297"/>
      <c r="D362" s="297"/>
      <c r="E362" s="297"/>
      <c r="F362" s="298"/>
      <c r="G362" s="169" t="s">
        <v>2606</v>
      </c>
      <c r="H362" s="170"/>
      <c r="I362" s="170"/>
      <c r="J362" s="170"/>
      <c r="K362" s="170"/>
      <c r="L362" s="170"/>
      <c r="M362" s="170"/>
      <c r="N362" s="170"/>
      <c r="O362" s="170"/>
      <c r="P362" s="171"/>
    </row>
    <row r="363" spans="2:20" ht="120" customHeight="1">
      <c r="B363" s="293" t="s">
        <v>221</v>
      </c>
      <c r="C363" s="168"/>
      <c r="D363" s="168"/>
      <c r="E363" s="168"/>
      <c r="F363" s="239"/>
      <c r="G363" s="169" t="s">
        <v>2538</v>
      </c>
      <c r="H363" s="170"/>
      <c r="I363" s="170"/>
      <c r="J363" s="170"/>
      <c r="K363" s="170"/>
      <c r="L363" s="170"/>
      <c r="M363" s="170"/>
      <c r="N363" s="170"/>
      <c r="O363" s="170"/>
      <c r="P363" s="171"/>
    </row>
    <row r="364" spans="2:20" ht="120" customHeight="1">
      <c r="B364" s="293" t="s">
        <v>220</v>
      </c>
      <c r="C364" s="168"/>
      <c r="D364" s="168"/>
      <c r="E364" s="168"/>
      <c r="F364" s="239"/>
      <c r="G364" s="169" t="s">
        <v>2539</v>
      </c>
      <c r="H364" s="170"/>
      <c r="I364" s="170"/>
      <c r="J364" s="170"/>
      <c r="K364" s="170"/>
      <c r="L364" s="170"/>
      <c r="M364" s="170"/>
      <c r="N364" s="170"/>
      <c r="O364" s="170"/>
      <c r="P364" s="171"/>
    </row>
    <row r="365" spans="2:20" ht="120" customHeight="1">
      <c r="B365" s="293" t="s">
        <v>223</v>
      </c>
      <c r="C365" s="168"/>
      <c r="D365" s="168"/>
      <c r="E365" s="168"/>
      <c r="F365" s="239"/>
      <c r="G365" s="169" t="s">
        <v>2540</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t="s">
        <v>2580</v>
      </c>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30</v>
      </c>
      <c r="I393" s="190"/>
      <c r="J393" s="190"/>
      <c r="K393" s="190"/>
      <c r="L393" s="190"/>
      <c r="M393" s="190"/>
      <c r="N393" s="190"/>
      <c r="O393" s="190"/>
      <c r="P393" s="49" t="s">
        <v>492</v>
      </c>
    </row>
    <row r="394" spans="1:20" ht="20.100000000000001" customHeight="1">
      <c r="B394" s="277"/>
      <c r="C394" s="278"/>
      <c r="D394" s="163" t="s">
        <v>249</v>
      </c>
      <c r="E394" s="163"/>
      <c r="F394" s="163"/>
      <c r="G394" s="163"/>
      <c r="H394" s="135">
        <v>67</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0</v>
      </c>
      <c r="I395" s="93"/>
      <c r="J395" s="93"/>
      <c r="K395" s="93"/>
      <c r="L395" s="93"/>
      <c r="M395" s="93"/>
      <c r="N395" s="93"/>
      <c r="O395" s="93"/>
      <c r="P395" s="37" t="s">
        <v>494</v>
      </c>
    </row>
    <row r="396" spans="1:20" ht="20.100000000000001" customHeight="1">
      <c r="B396" s="164"/>
      <c r="C396" s="163"/>
      <c r="D396" s="163" t="s">
        <v>251</v>
      </c>
      <c r="E396" s="163"/>
      <c r="F396" s="163"/>
      <c r="G396" s="163"/>
      <c r="H396" s="135">
        <v>0</v>
      </c>
      <c r="I396" s="93"/>
      <c r="J396" s="93"/>
      <c r="K396" s="93"/>
      <c r="L396" s="93"/>
      <c r="M396" s="93"/>
      <c r="N396" s="93"/>
      <c r="O396" s="93"/>
      <c r="P396" s="37" t="s">
        <v>494</v>
      </c>
    </row>
    <row r="397" spans="1:20" ht="20.100000000000001" customHeight="1">
      <c r="B397" s="164"/>
      <c r="C397" s="163"/>
      <c r="D397" s="163" t="s">
        <v>252</v>
      </c>
      <c r="E397" s="163"/>
      <c r="F397" s="163"/>
      <c r="G397" s="163"/>
      <c r="H397" s="135">
        <v>10</v>
      </c>
      <c r="I397" s="93"/>
      <c r="J397" s="93"/>
      <c r="K397" s="93"/>
      <c r="L397" s="93"/>
      <c r="M397" s="93"/>
      <c r="N397" s="93"/>
      <c r="O397" s="93"/>
      <c r="P397" s="37" t="s">
        <v>494</v>
      </c>
    </row>
    <row r="398" spans="1:20" ht="20.100000000000001" customHeight="1">
      <c r="B398" s="164"/>
      <c r="C398" s="163"/>
      <c r="D398" s="163" t="s">
        <v>253</v>
      </c>
      <c r="E398" s="163"/>
      <c r="F398" s="163"/>
      <c r="G398" s="163"/>
      <c r="H398" s="135">
        <v>87</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v>0</v>
      </c>
      <c r="I399" s="93"/>
      <c r="J399" s="93"/>
      <c r="K399" s="93"/>
      <c r="L399" s="93"/>
      <c r="M399" s="93"/>
      <c r="N399" s="93"/>
      <c r="O399" s="93"/>
      <c r="P399" s="37" t="s">
        <v>494</v>
      </c>
    </row>
    <row r="400" spans="1:20" ht="20.100000000000001" customHeight="1">
      <c r="B400" s="262"/>
      <c r="C400" s="263"/>
      <c r="D400" s="163" t="s">
        <v>255</v>
      </c>
      <c r="E400" s="163"/>
      <c r="F400" s="163"/>
      <c r="G400" s="163"/>
      <c r="H400" s="135">
        <v>0</v>
      </c>
      <c r="I400" s="93"/>
      <c r="J400" s="93"/>
      <c r="K400" s="93"/>
      <c r="L400" s="93"/>
      <c r="M400" s="93"/>
      <c r="N400" s="93"/>
      <c r="O400" s="93"/>
      <c r="P400" s="37" t="s">
        <v>494</v>
      </c>
    </row>
    <row r="401" spans="2:20" ht="20.100000000000001" customHeight="1">
      <c r="B401" s="262"/>
      <c r="C401" s="263"/>
      <c r="D401" s="163" t="s">
        <v>256</v>
      </c>
      <c r="E401" s="163"/>
      <c r="F401" s="163"/>
      <c r="G401" s="163"/>
      <c r="H401" s="135">
        <v>0</v>
      </c>
      <c r="I401" s="93"/>
      <c r="J401" s="93"/>
      <c r="K401" s="93"/>
      <c r="L401" s="93"/>
      <c r="M401" s="93"/>
      <c r="N401" s="93"/>
      <c r="O401" s="93"/>
      <c r="P401" s="37" t="s">
        <v>494</v>
      </c>
    </row>
    <row r="402" spans="2:20" ht="20.100000000000001" customHeight="1">
      <c r="B402" s="262"/>
      <c r="C402" s="263"/>
      <c r="D402" s="163" t="s">
        <v>257</v>
      </c>
      <c r="E402" s="163"/>
      <c r="F402" s="163"/>
      <c r="G402" s="163"/>
      <c r="H402" s="135">
        <v>19</v>
      </c>
      <c r="I402" s="93"/>
      <c r="J402" s="93"/>
      <c r="K402" s="93"/>
      <c r="L402" s="93"/>
      <c r="M402" s="93"/>
      <c r="N402" s="93"/>
      <c r="O402" s="93"/>
      <c r="P402" s="37" t="s">
        <v>494</v>
      </c>
    </row>
    <row r="403" spans="2:20" ht="20.100000000000001" customHeight="1">
      <c r="B403" s="262"/>
      <c r="C403" s="263"/>
      <c r="D403" s="163" t="s">
        <v>258</v>
      </c>
      <c r="E403" s="163"/>
      <c r="F403" s="163"/>
      <c r="G403" s="163"/>
      <c r="H403" s="135">
        <v>31</v>
      </c>
      <c r="I403" s="93"/>
      <c r="J403" s="93"/>
      <c r="K403" s="93"/>
      <c r="L403" s="93"/>
      <c r="M403" s="93"/>
      <c r="N403" s="93"/>
      <c r="O403" s="93"/>
      <c r="P403" s="37" t="s">
        <v>494</v>
      </c>
    </row>
    <row r="404" spans="2:20" ht="20.100000000000001" customHeight="1">
      <c r="B404" s="262"/>
      <c r="C404" s="263"/>
      <c r="D404" s="163" t="s">
        <v>259</v>
      </c>
      <c r="E404" s="163"/>
      <c r="F404" s="163"/>
      <c r="G404" s="163"/>
      <c r="H404" s="135">
        <v>20</v>
      </c>
      <c r="I404" s="93"/>
      <c r="J404" s="93"/>
      <c r="K404" s="93"/>
      <c r="L404" s="93"/>
      <c r="M404" s="93"/>
      <c r="N404" s="93"/>
      <c r="O404" s="93"/>
      <c r="P404" s="37" t="s">
        <v>494</v>
      </c>
    </row>
    <row r="405" spans="2:20" ht="20.100000000000001" customHeight="1">
      <c r="B405" s="262"/>
      <c r="C405" s="263"/>
      <c r="D405" s="163" t="s">
        <v>260</v>
      </c>
      <c r="E405" s="163"/>
      <c r="F405" s="163"/>
      <c r="G405" s="163"/>
      <c r="H405" s="135">
        <v>19</v>
      </c>
      <c r="I405" s="93"/>
      <c r="J405" s="93"/>
      <c r="K405" s="93"/>
      <c r="L405" s="93"/>
      <c r="M405" s="93"/>
      <c r="N405" s="93"/>
      <c r="O405" s="93"/>
      <c r="P405" s="37" t="s">
        <v>494</v>
      </c>
    </row>
    <row r="406" spans="2:20" ht="20.100000000000001" customHeight="1">
      <c r="B406" s="264"/>
      <c r="C406" s="265"/>
      <c r="D406" s="163" t="s">
        <v>261</v>
      </c>
      <c r="E406" s="163"/>
      <c r="F406" s="163"/>
      <c r="G406" s="163"/>
      <c r="H406" s="135">
        <v>8</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23</v>
      </c>
      <c r="I407" s="93"/>
      <c r="J407" s="93"/>
      <c r="K407" s="93"/>
      <c r="L407" s="93"/>
      <c r="M407" s="93"/>
      <c r="N407" s="93"/>
      <c r="O407" s="93"/>
      <c r="P407" s="37" t="s">
        <v>494</v>
      </c>
    </row>
    <row r="408" spans="2:20" ht="20.100000000000001" customHeight="1">
      <c r="B408" s="164"/>
      <c r="C408" s="163"/>
      <c r="D408" s="163" t="s">
        <v>263</v>
      </c>
      <c r="E408" s="163"/>
      <c r="F408" s="163"/>
      <c r="G408" s="163"/>
      <c r="H408" s="135">
        <v>13</v>
      </c>
      <c r="I408" s="93"/>
      <c r="J408" s="93"/>
      <c r="K408" s="93"/>
      <c r="L408" s="93"/>
      <c r="M408" s="93"/>
      <c r="N408" s="93"/>
      <c r="O408" s="93"/>
      <c r="P408" s="37" t="s">
        <v>494</v>
      </c>
    </row>
    <row r="409" spans="2:20" ht="20.100000000000001" customHeight="1">
      <c r="B409" s="164"/>
      <c r="C409" s="163"/>
      <c r="D409" s="163" t="s">
        <v>264</v>
      </c>
      <c r="E409" s="163"/>
      <c r="F409" s="163"/>
      <c r="G409" s="163"/>
      <c r="H409" s="135">
        <v>61</v>
      </c>
      <c r="I409" s="93"/>
      <c r="J409" s="93"/>
      <c r="K409" s="93"/>
      <c r="L409" s="93"/>
      <c r="M409" s="93"/>
      <c r="N409" s="93"/>
      <c r="O409" s="93"/>
      <c r="P409" s="37" t="s">
        <v>494</v>
      </c>
    </row>
    <row r="410" spans="2:20" ht="20.100000000000001" customHeight="1">
      <c r="B410" s="164"/>
      <c r="C410" s="163"/>
      <c r="D410" s="163" t="s">
        <v>265</v>
      </c>
      <c r="E410" s="163"/>
      <c r="F410" s="163"/>
      <c r="G410" s="163"/>
      <c r="H410" s="135">
        <v>0</v>
      </c>
      <c r="I410" s="93"/>
      <c r="J410" s="93"/>
      <c r="K410" s="93"/>
      <c r="L410" s="93"/>
      <c r="M410" s="93"/>
      <c r="N410" s="93"/>
      <c r="O410" s="93"/>
      <c r="P410" s="37" t="s">
        <v>494</v>
      </c>
    </row>
    <row r="411" spans="2:20" ht="20.100000000000001" customHeight="1">
      <c r="B411" s="164"/>
      <c r="C411" s="163"/>
      <c r="D411" s="163" t="s">
        <v>266</v>
      </c>
      <c r="E411" s="163"/>
      <c r="F411" s="163"/>
      <c r="G411" s="163"/>
      <c r="H411" s="135">
        <v>0</v>
      </c>
      <c r="I411" s="93"/>
      <c r="J411" s="93"/>
      <c r="K411" s="93"/>
      <c r="L411" s="93"/>
      <c r="M411" s="93"/>
      <c r="N411" s="93"/>
      <c r="O411" s="93"/>
      <c r="P411" s="37" t="s">
        <v>494</v>
      </c>
    </row>
    <row r="412" spans="2:20" ht="20.100000000000001" customHeight="1" thickBot="1">
      <c r="B412" s="183"/>
      <c r="C412" s="184"/>
      <c r="D412" s="184" t="s">
        <v>267</v>
      </c>
      <c r="E412" s="184"/>
      <c r="F412" s="184"/>
      <c r="G412" s="184"/>
      <c r="H412" s="185">
        <v>0</v>
      </c>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c r="I415" s="190"/>
      <c r="J415" s="190"/>
      <c r="K415" s="190"/>
      <c r="L415" s="190"/>
      <c r="M415" s="190"/>
      <c r="N415" s="190"/>
      <c r="O415" s="190"/>
      <c r="P415" s="49" t="s">
        <v>500</v>
      </c>
    </row>
    <row r="416" spans="2:20" ht="20.100000000000001" customHeight="1">
      <c r="B416" s="164" t="s">
        <v>270</v>
      </c>
      <c r="C416" s="163"/>
      <c r="D416" s="163"/>
      <c r="E416" s="163"/>
      <c r="F416" s="163"/>
      <c r="G416" s="163"/>
      <c r="H416" s="135"/>
      <c r="I416" s="93"/>
      <c r="J416" s="93"/>
      <c r="K416" s="93"/>
      <c r="L416" s="93"/>
      <c r="M416" s="93"/>
      <c r="N416" s="93"/>
      <c r="O416" s="93"/>
      <c r="P416" s="37" t="s">
        <v>492</v>
      </c>
    </row>
    <row r="417" spans="2:20" ht="20.100000000000001" customHeight="1">
      <c r="B417" s="164" t="s">
        <v>271</v>
      </c>
      <c r="C417" s="163"/>
      <c r="D417" s="163"/>
      <c r="E417" s="163"/>
      <c r="F417" s="163"/>
      <c r="G417" s="163"/>
      <c r="H417" s="135"/>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3</v>
      </c>
      <c r="I422" s="190"/>
      <c r="J422" s="190"/>
      <c r="K422" s="190"/>
      <c r="L422" s="190"/>
      <c r="M422" s="190"/>
      <c r="N422" s="190"/>
      <c r="O422" s="190"/>
      <c r="P422" s="49" t="s">
        <v>494</v>
      </c>
    </row>
    <row r="423" spans="2:20" ht="20.100000000000001" customHeight="1">
      <c r="B423" s="256"/>
      <c r="C423" s="257"/>
      <c r="D423" s="257"/>
      <c r="E423" s="163" t="s">
        <v>280</v>
      </c>
      <c r="F423" s="163"/>
      <c r="G423" s="163"/>
      <c r="H423" s="135">
        <v>7</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29</v>
      </c>
      <c r="I425" s="93"/>
      <c r="J425" s="93"/>
      <c r="K425" s="93"/>
      <c r="L425" s="93"/>
      <c r="M425" s="93"/>
      <c r="N425" s="93"/>
      <c r="O425" s="93"/>
      <c r="P425" s="37" t="s">
        <v>494</v>
      </c>
    </row>
    <row r="426" spans="2:20" ht="20.100000000000001" customHeight="1">
      <c r="B426" s="256"/>
      <c r="C426" s="257"/>
      <c r="D426" s="257"/>
      <c r="E426" s="163" t="s">
        <v>71</v>
      </c>
      <c r="F426" s="163"/>
      <c r="G426" s="163"/>
      <c r="H426" s="135">
        <v>0</v>
      </c>
      <c r="I426" s="93"/>
      <c r="J426" s="93"/>
      <c r="K426" s="93"/>
      <c r="L426" s="93"/>
      <c r="M426" s="93"/>
      <c r="N426" s="93"/>
      <c r="O426" s="93"/>
      <c r="P426" s="37" t="s">
        <v>494</v>
      </c>
    </row>
    <row r="427" spans="2:20" ht="20.100000000000001" customHeight="1">
      <c r="B427" s="164" t="s">
        <v>276</v>
      </c>
      <c r="C427" s="163"/>
      <c r="D427" s="163"/>
      <c r="E427" s="163" t="s">
        <v>277</v>
      </c>
      <c r="F427" s="163"/>
      <c r="G427" s="163"/>
      <c r="H427" s="135">
        <v>0</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7</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2608</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2541</v>
      </c>
      <c r="I437" s="170"/>
      <c r="J437" s="170"/>
      <c r="K437" s="170"/>
      <c r="L437" s="170"/>
      <c r="M437" s="170"/>
      <c r="N437" s="170"/>
      <c r="O437" s="170"/>
      <c r="P437" s="171"/>
    </row>
    <row r="438" spans="1:20" ht="20.100000000000001" customHeight="1">
      <c r="B438" s="245"/>
      <c r="C438" s="166" t="s">
        <v>14</v>
      </c>
      <c r="D438" s="168"/>
      <c r="E438" s="168"/>
      <c r="F438" s="168"/>
      <c r="G438" s="239"/>
      <c r="H438" s="89" t="s">
        <v>2487</v>
      </c>
      <c r="I438" s="90"/>
      <c r="J438" s="35" t="s">
        <v>484</v>
      </c>
      <c r="K438" s="90" t="s">
        <v>2496</v>
      </c>
      <c r="L438" s="90"/>
      <c r="M438" s="35" t="s">
        <v>484</v>
      </c>
      <c r="N438" s="90" t="s">
        <v>2497</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18</v>
      </c>
      <c r="N439" s="35" t="s">
        <v>501</v>
      </c>
      <c r="O439" s="24">
        <v>0</v>
      </c>
      <c r="P439" s="37" t="s">
        <v>502</v>
      </c>
    </row>
    <row r="440" spans="1:20" ht="20.100000000000001" customHeight="1">
      <c r="B440" s="245"/>
      <c r="C440" s="107"/>
      <c r="D440" s="99"/>
      <c r="E440" s="100"/>
      <c r="F440" s="231" t="s">
        <v>286</v>
      </c>
      <c r="G440" s="232"/>
      <c r="H440" s="23">
        <v>9</v>
      </c>
      <c r="I440" s="35" t="s">
        <v>501</v>
      </c>
      <c r="J440" s="24">
        <v>0</v>
      </c>
      <c r="K440" s="35" t="s">
        <v>502</v>
      </c>
      <c r="L440" s="56" t="s">
        <v>447</v>
      </c>
      <c r="M440" s="24">
        <v>18</v>
      </c>
      <c r="N440" s="35" t="s">
        <v>501</v>
      </c>
      <c r="O440" s="24">
        <v>0</v>
      </c>
      <c r="P440" s="37" t="s">
        <v>502</v>
      </c>
    </row>
    <row r="441" spans="1:20" ht="20.100000000000001" customHeight="1">
      <c r="B441" s="245"/>
      <c r="C441" s="107"/>
      <c r="D441" s="99"/>
      <c r="E441" s="100"/>
      <c r="F441" s="231" t="s">
        <v>287</v>
      </c>
      <c r="G441" s="232"/>
      <c r="H441" s="23">
        <v>9</v>
      </c>
      <c r="I441" s="35" t="s">
        <v>501</v>
      </c>
      <c r="J441" s="24">
        <v>0</v>
      </c>
      <c r="K441" s="35" t="s">
        <v>502</v>
      </c>
      <c r="L441" s="56" t="s">
        <v>447</v>
      </c>
      <c r="M441" s="24">
        <v>18</v>
      </c>
      <c r="N441" s="35" t="s">
        <v>501</v>
      </c>
      <c r="O441" s="24">
        <v>0</v>
      </c>
      <c r="P441" s="37" t="s">
        <v>502</v>
      </c>
    </row>
    <row r="442" spans="1:20" ht="39.950000000000003" customHeight="1">
      <c r="B442" s="245"/>
      <c r="C442" s="166" t="s">
        <v>288</v>
      </c>
      <c r="D442" s="168"/>
      <c r="E442" s="168"/>
      <c r="F442" s="168"/>
      <c r="G442" s="239"/>
      <c r="H442" s="169" t="s">
        <v>2542</v>
      </c>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2543</v>
      </c>
      <c r="I444" s="170"/>
      <c r="J444" s="170"/>
      <c r="K444" s="170"/>
      <c r="L444" s="170"/>
      <c r="M444" s="170"/>
      <c r="N444" s="170"/>
      <c r="O444" s="170"/>
      <c r="P444" s="171"/>
    </row>
    <row r="445" spans="1:20" ht="20.100000000000001" customHeight="1">
      <c r="B445" s="237"/>
      <c r="C445" s="166" t="s">
        <v>14</v>
      </c>
      <c r="D445" s="168"/>
      <c r="E445" s="168"/>
      <c r="F445" s="168"/>
      <c r="G445" s="239"/>
      <c r="H445" s="89" t="s">
        <v>2487</v>
      </c>
      <c r="I445" s="90"/>
      <c r="J445" s="35" t="s">
        <v>484</v>
      </c>
      <c r="K445" s="90" t="s">
        <v>2488</v>
      </c>
      <c r="L445" s="90"/>
      <c r="M445" s="35" t="s">
        <v>484</v>
      </c>
      <c r="N445" s="90" t="s">
        <v>2489</v>
      </c>
      <c r="O445" s="90"/>
      <c r="P445" s="91"/>
    </row>
    <row r="446" spans="1:20" ht="20.100000000000001" customHeight="1">
      <c r="B446" s="237"/>
      <c r="C446" s="114" t="s">
        <v>284</v>
      </c>
      <c r="D446" s="115"/>
      <c r="E446" s="130"/>
      <c r="F446" s="231" t="s">
        <v>285</v>
      </c>
      <c r="G446" s="232"/>
      <c r="H446" s="23">
        <v>10</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2544</v>
      </c>
      <c r="I451" s="170"/>
      <c r="J451" s="170"/>
      <c r="K451" s="170"/>
      <c r="L451" s="170"/>
      <c r="M451" s="170"/>
      <c r="N451" s="170"/>
      <c r="O451" s="170"/>
      <c r="P451" s="171"/>
    </row>
    <row r="452" spans="2:16" ht="20.100000000000001" customHeight="1">
      <c r="B452" s="237"/>
      <c r="C452" s="166" t="s">
        <v>14</v>
      </c>
      <c r="D452" s="168"/>
      <c r="E452" s="168"/>
      <c r="F452" s="168"/>
      <c r="G452" s="239"/>
      <c r="H452" s="89" t="s">
        <v>2487</v>
      </c>
      <c r="I452" s="90"/>
      <c r="J452" s="35" t="s">
        <v>484</v>
      </c>
      <c r="K452" s="90" t="s">
        <v>2545</v>
      </c>
      <c r="L452" s="90"/>
      <c r="M452" s="35" t="s">
        <v>484</v>
      </c>
      <c r="N452" s="90" t="s">
        <v>2546</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2547</v>
      </c>
      <c r="I458" s="170"/>
      <c r="J458" s="170"/>
      <c r="K458" s="170"/>
      <c r="L458" s="170"/>
      <c r="M458" s="170"/>
      <c r="N458" s="170"/>
      <c r="O458" s="170"/>
      <c r="P458" s="171"/>
    </row>
    <row r="459" spans="2:16" ht="20.100000000000001" customHeight="1">
      <c r="B459" s="237"/>
      <c r="C459" s="166" t="s">
        <v>14</v>
      </c>
      <c r="D459" s="168"/>
      <c r="E459" s="168"/>
      <c r="F459" s="168"/>
      <c r="G459" s="239"/>
      <c r="H459" s="89" t="s">
        <v>2487</v>
      </c>
      <c r="I459" s="90"/>
      <c r="J459" s="35" t="s">
        <v>484</v>
      </c>
      <c r="K459" s="90" t="s">
        <v>2548</v>
      </c>
      <c r="L459" s="90"/>
      <c r="M459" s="35" t="s">
        <v>484</v>
      </c>
      <c r="N459" s="90" t="s">
        <v>2549</v>
      </c>
      <c r="O459" s="90"/>
      <c r="P459" s="91"/>
    </row>
    <row r="460" spans="2:16" ht="20.100000000000001" customHeight="1">
      <c r="B460" s="237"/>
      <c r="C460" s="114" t="s">
        <v>284</v>
      </c>
      <c r="D460" s="115"/>
      <c r="E460" s="130"/>
      <c r="F460" s="231" t="s">
        <v>285</v>
      </c>
      <c r="G460" s="232"/>
      <c r="H460" s="23">
        <v>9</v>
      </c>
      <c r="I460" s="35" t="s">
        <v>501</v>
      </c>
      <c r="J460" s="24">
        <v>0</v>
      </c>
      <c r="K460" s="35" t="s">
        <v>502</v>
      </c>
      <c r="L460" s="56" t="s">
        <v>447</v>
      </c>
      <c r="M460" s="24">
        <v>17</v>
      </c>
      <c r="N460" s="35" t="s">
        <v>501</v>
      </c>
      <c r="O460" s="24">
        <v>0</v>
      </c>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t="s">
        <v>2550</v>
      </c>
      <c r="I465" s="170"/>
      <c r="J465" s="170"/>
      <c r="K465" s="170"/>
      <c r="L465" s="170"/>
      <c r="M465" s="170"/>
      <c r="N465" s="170"/>
      <c r="O465" s="170"/>
      <c r="P465" s="171"/>
    </row>
    <row r="466" spans="2:20" ht="20.100000000000001" customHeight="1">
      <c r="B466" s="237"/>
      <c r="C466" s="166" t="s">
        <v>14</v>
      </c>
      <c r="D466" s="168"/>
      <c r="E466" s="168"/>
      <c r="F466" s="168"/>
      <c r="G466" s="239"/>
      <c r="H466" s="89" t="s">
        <v>2551</v>
      </c>
      <c r="I466" s="90"/>
      <c r="J466" s="35" t="s">
        <v>484</v>
      </c>
      <c r="K466" s="90" t="s">
        <v>2552</v>
      </c>
      <c r="L466" s="90"/>
      <c r="M466" s="35" t="s">
        <v>484</v>
      </c>
      <c r="N466" s="90" t="s">
        <v>2553</v>
      </c>
      <c r="O466" s="90"/>
      <c r="P466" s="91"/>
    </row>
    <row r="467" spans="2:20" ht="20.100000000000001" customHeight="1">
      <c r="B467" s="237"/>
      <c r="C467" s="114" t="s">
        <v>284</v>
      </c>
      <c r="D467" s="115"/>
      <c r="E467" s="130"/>
      <c r="F467" s="231" t="s">
        <v>285</v>
      </c>
      <c r="G467" s="232"/>
      <c r="H467" s="23">
        <v>9</v>
      </c>
      <c r="I467" s="35" t="s">
        <v>501</v>
      </c>
      <c r="J467" s="24"/>
      <c r="K467" s="35" t="s">
        <v>502</v>
      </c>
      <c r="L467" s="56" t="s">
        <v>447</v>
      </c>
      <c r="M467" s="24">
        <v>17</v>
      </c>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2507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2581</v>
      </c>
      <c r="M475" s="102"/>
      <c r="N475" s="102"/>
      <c r="O475" s="103"/>
      <c r="P475" s="104"/>
    </row>
    <row r="476" spans="2:20" ht="20.100000000000001" customHeight="1">
      <c r="B476" s="129" t="s">
        <v>291</v>
      </c>
      <c r="C476" s="115"/>
      <c r="D476" s="115"/>
      <c r="E476" s="115"/>
      <c r="F476" s="115"/>
      <c r="G476" s="130"/>
      <c r="H476" s="175" t="s">
        <v>2507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2582</v>
      </c>
      <c r="M478" s="102"/>
      <c r="N478" s="102"/>
      <c r="O478" s="103"/>
      <c r="P478" s="104"/>
    </row>
    <row r="479" spans="2:20" ht="20.100000000000001" customHeight="1" thickBot="1">
      <c r="B479" s="217" t="s">
        <v>292</v>
      </c>
      <c r="C479" s="218"/>
      <c r="D479" s="218"/>
      <c r="E479" s="218"/>
      <c r="F479" s="218"/>
      <c r="G479" s="218"/>
      <c r="H479" s="208" t="s">
        <v>2507</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2507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2554</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2507</v>
      </c>
      <c r="K485" s="175"/>
      <c r="L485" s="175"/>
      <c r="M485" s="175"/>
      <c r="N485" s="175"/>
      <c r="O485" s="135"/>
      <c r="P485" s="176"/>
      <c r="S485" s="15" t="str">
        <f>IF($F$482=MST!$I$6,IF(J485="","未記入",""),"")</f>
        <v/>
      </c>
    </row>
    <row r="486" spans="1:20" ht="20.100000000000001" customHeight="1">
      <c r="B486" s="129" t="s">
        <v>505</v>
      </c>
      <c r="C486" s="115"/>
      <c r="D486" s="115"/>
      <c r="E486" s="130"/>
      <c r="F486" s="135" t="s">
        <v>2507</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v>44411</v>
      </c>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t="s">
        <v>2555</v>
      </c>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t="s">
        <v>2507</v>
      </c>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2556</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2556</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2557</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2557</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2557</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2507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2507</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t="s">
        <v>2583</v>
      </c>
      <c r="K510" s="170"/>
      <c r="L510" s="170"/>
      <c r="M510" s="170"/>
      <c r="N510" s="170"/>
      <c r="O510" s="170"/>
      <c r="P510" s="171"/>
    </row>
    <row r="511" spans="1:20" ht="27.75" customHeight="1">
      <c r="B511" s="129" t="s">
        <v>303</v>
      </c>
      <c r="C511" s="115"/>
      <c r="D511" s="115"/>
      <c r="E511" s="130"/>
      <c r="F511" s="146" t="s">
        <v>2507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2509</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2509</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topLeftCell="A40" zoomScaleNormal="85" zoomScaleSheetLayoutView="100" workbookViewId="0">
      <selection activeCell="H35" sqref="H35:Q3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c r="I4" s="477"/>
      <c r="J4" s="478"/>
      <c r="K4" s="479"/>
      <c r="L4" s="479"/>
      <c r="M4" s="478"/>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t="s">
        <v>2375</v>
      </c>
      <c r="I13" s="477"/>
      <c r="J13" s="478" t="s">
        <v>2560</v>
      </c>
      <c r="K13" s="479"/>
      <c r="L13" s="479"/>
      <c r="M13" s="478" t="s">
        <v>2561</v>
      </c>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t="s">
        <v>2375</v>
      </c>
      <c r="I21" s="477"/>
      <c r="J21" s="478" t="s">
        <v>2584</v>
      </c>
      <c r="K21" s="479"/>
      <c r="L21" s="479"/>
      <c r="M21" s="478" t="s">
        <v>2585</v>
      </c>
      <c r="N21" s="479"/>
      <c r="O21" s="479"/>
      <c r="P21" s="479"/>
      <c r="Q21" s="479"/>
      <c r="R21" s="65"/>
      <c r="S21" s="25"/>
    </row>
    <row r="22" spans="2:19" ht="50.1" customHeight="1">
      <c r="B22" s="59"/>
      <c r="C22" s="486" t="s">
        <v>343</v>
      </c>
      <c r="D22" s="486"/>
      <c r="E22" s="486"/>
      <c r="F22" s="486"/>
      <c r="G22" s="486"/>
      <c r="H22" s="476" t="s">
        <v>2375</v>
      </c>
      <c r="I22" s="477"/>
      <c r="J22" s="478" t="s">
        <v>2586</v>
      </c>
      <c r="K22" s="479"/>
      <c r="L22" s="479"/>
      <c r="M22" s="478" t="s">
        <v>2587</v>
      </c>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t="s">
        <v>2375</v>
      </c>
      <c r="I35" s="477"/>
      <c r="J35" s="478" t="s">
        <v>2560</v>
      </c>
      <c r="K35" s="479"/>
      <c r="L35" s="479"/>
      <c r="M35" s="478" t="s">
        <v>2561</v>
      </c>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t="s">
        <v>2375</v>
      </c>
      <c r="I41" s="481"/>
      <c r="J41" s="494" t="s">
        <v>2586</v>
      </c>
      <c r="K41" s="495"/>
      <c r="L41" s="495"/>
      <c r="M41" s="494" t="s">
        <v>2587</v>
      </c>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topLeftCell="A19" zoomScaleNormal="85" zoomScaleSheetLayoutView="100" workbookViewId="0">
      <selection activeCell="AE34" sqref="AE34:AN34"/>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c r="AF2" s="548"/>
      <c r="AG2" s="548"/>
      <c r="AH2" s="548"/>
      <c r="AI2" s="548"/>
      <c r="AJ2" s="548"/>
      <c r="AK2" s="548"/>
      <c r="AL2" s="548"/>
      <c r="AM2" s="548"/>
      <c r="AN2" s="549"/>
      <c r="AQ2" s="15" t="str">
        <f>IF($AE$2="","未記入","")</f>
        <v>未記入</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t="s">
        <v>2507</v>
      </c>
      <c r="K7" s="520"/>
      <c r="L7" s="520"/>
      <c r="M7" s="520"/>
      <c r="N7" s="520"/>
      <c r="O7" s="521"/>
      <c r="P7" s="519" t="s">
        <v>2509</v>
      </c>
      <c r="Q7" s="520"/>
      <c r="R7" s="520"/>
      <c r="S7" s="520"/>
      <c r="T7" s="520"/>
      <c r="U7" s="521"/>
      <c r="V7" s="560"/>
      <c r="W7" s="560"/>
      <c r="X7" s="560"/>
      <c r="Y7" s="560"/>
      <c r="Z7" s="560"/>
      <c r="AA7" s="560"/>
      <c r="AB7" s="558"/>
      <c r="AC7" s="559"/>
      <c r="AD7" s="559"/>
      <c r="AE7" s="558" t="s">
        <v>2588</v>
      </c>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t="s">
        <v>2507</v>
      </c>
      <c r="K8" s="523"/>
      <c r="L8" s="523"/>
      <c r="M8" s="523"/>
      <c r="N8" s="523"/>
      <c r="O8" s="524"/>
      <c r="P8" s="522" t="s">
        <v>2509</v>
      </c>
      <c r="Q8" s="523"/>
      <c r="R8" s="523"/>
      <c r="S8" s="523"/>
      <c r="T8" s="523"/>
      <c r="U8" s="524"/>
      <c r="V8" s="518"/>
      <c r="W8" s="518"/>
      <c r="X8" s="518"/>
      <c r="Y8" s="518"/>
      <c r="Z8" s="518"/>
      <c r="AA8" s="518"/>
      <c r="AB8" s="552"/>
      <c r="AC8" s="553"/>
      <c r="AD8" s="553"/>
      <c r="AE8" s="552" t="s">
        <v>2588</v>
      </c>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t="s">
        <v>2507</v>
      </c>
      <c r="Q9" s="523"/>
      <c r="R9" s="523"/>
      <c r="S9" s="523"/>
      <c r="T9" s="523"/>
      <c r="U9" s="524"/>
      <c r="V9" s="518"/>
      <c r="W9" s="518"/>
      <c r="X9" s="518"/>
      <c r="Y9" s="518" t="s">
        <v>2518</v>
      </c>
      <c r="Z9" s="518"/>
      <c r="AA9" s="518"/>
      <c r="AB9" s="552" t="s">
        <v>2589</v>
      </c>
      <c r="AC9" s="553"/>
      <c r="AD9" s="553"/>
      <c r="AE9" s="552" t="s">
        <v>2590</v>
      </c>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t="s">
        <v>2507</v>
      </c>
      <c r="K10" s="523"/>
      <c r="L10" s="523"/>
      <c r="M10" s="523"/>
      <c r="N10" s="523"/>
      <c r="O10" s="524"/>
      <c r="P10" s="522" t="s">
        <v>2509</v>
      </c>
      <c r="Q10" s="523"/>
      <c r="R10" s="523"/>
      <c r="S10" s="523"/>
      <c r="T10" s="523"/>
      <c r="U10" s="524"/>
      <c r="V10" s="518"/>
      <c r="W10" s="518"/>
      <c r="X10" s="518"/>
      <c r="Y10" s="518"/>
      <c r="Z10" s="518"/>
      <c r="AA10" s="518"/>
      <c r="AB10" s="552"/>
      <c r="AC10" s="553"/>
      <c r="AD10" s="553"/>
      <c r="AE10" s="552" t="s">
        <v>2588</v>
      </c>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t="s">
        <v>2507</v>
      </c>
      <c r="K11" s="523"/>
      <c r="L11" s="523"/>
      <c r="M11" s="523"/>
      <c r="N11" s="523"/>
      <c r="O11" s="524"/>
      <c r="P11" s="522" t="s">
        <v>2509</v>
      </c>
      <c r="Q11" s="523"/>
      <c r="R11" s="523"/>
      <c r="S11" s="523"/>
      <c r="T11" s="523"/>
      <c r="U11" s="524"/>
      <c r="V11" s="518"/>
      <c r="W11" s="518"/>
      <c r="X11" s="518"/>
      <c r="Y11" s="518"/>
      <c r="Z11" s="518"/>
      <c r="AA11" s="518"/>
      <c r="AB11" s="552"/>
      <c r="AC11" s="553"/>
      <c r="AD11" s="553"/>
      <c r="AE11" s="552" t="s">
        <v>2588</v>
      </c>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t="s">
        <v>2507</v>
      </c>
      <c r="K12" s="523"/>
      <c r="L12" s="523"/>
      <c r="M12" s="523"/>
      <c r="N12" s="523"/>
      <c r="O12" s="524"/>
      <c r="P12" s="522" t="s">
        <v>2509</v>
      </c>
      <c r="Q12" s="523"/>
      <c r="R12" s="523"/>
      <c r="S12" s="523"/>
      <c r="T12" s="523"/>
      <c r="U12" s="524"/>
      <c r="V12" s="518"/>
      <c r="W12" s="518"/>
      <c r="X12" s="518"/>
      <c r="Y12" s="518"/>
      <c r="Z12" s="518"/>
      <c r="AA12" s="518"/>
      <c r="AB12" s="552"/>
      <c r="AC12" s="553"/>
      <c r="AD12" s="553"/>
      <c r="AE12" s="552" t="s">
        <v>2588</v>
      </c>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t="s">
        <v>2507</v>
      </c>
      <c r="K13" s="523"/>
      <c r="L13" s="523"/>
      <c r="M13" s="523"/>
      <c r="N13" s="523"/>
      <c r="O13" s="524"/>
      <c r="P13" s="522" t="s">
        <v>2509</v>
      </c>
      <c r="Q13" s="523"/>
      <c r="R13" s="523"/>
      <c r="S13" s="523"/>
      <c r="T13" s="523"/>
      <c r="U13" s="524"/>
      <c r="V13" s="518"/>
      <c r="W13" s="518"/>
      <c r="X13" s="518"/>
      <c r="Y13" s="518"/>
      <c r="Z13" s="518"/>
      <c r="AA13" s="518"/>
      <c r="AB13" s="552"/>
      <c r="AC13" s="553"/>
      <c r="AD13" s="553"/>
      <c r="AE13" s="552" t="s">
        <v>2588</v>
      </c>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t="s">
        <v>2507</v>
      </c>
      <c r="K14" s="526"/>
      <c r="L14" s="526"/>
      <c r="M14" s="526"/>
      <c r="N14" s="526"/>
      <c r="O14" s="527"/>
      <c r="P14" s="525" t="s">
        <v>2509</v>
      </c>
      <c r="Q14" s="526"/>
      <c r="R14" s="526"/>
      <c r="S14" s="526"/>
      <c r="T14" s="526"/>
      <c r="U14" s="527"/>
      <c r="V14" s="555"/>
      <c r="W14" s="555"/>
      <c r="X14" s="555"/>
      <c r="Y14" s="555" t="s">
        <v>2518</v>
      </c>
      <c r="Z14" s="555"/>
      <c r="AA14" s="555"/>
      <c r="AB14" s="561" t="s">
        <v>2591</v>
      </c>
      <c r="AC14" s="562"/>
      <c r="AD14" s="562"/>
      <c r="AE14" s="250" t="s">
        <v>2592</v>
      </c>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t="s">
        <v>2507</v>
      </c>
      <c r="K16" s="520"/>
      <c r="L16" s="520"/>
      <c r="M16" s="520"/>
      <c r="N16" s="520"/>
      <c r="O16" s="521"/>
      <c r="P16" s="519" t="s">
        <v>2509</v>
      </c>
      <c r="Q16" s="520"/>
      <c r="R16" s="520"/>
      <c r="S16" s="520"/>
      <c r="T16" s="520"/>
      <c r="U16" s="521"/>
      <c r="V16" s="560"/>
      <c r="W16" s="560"/>
      <c r="X16" s="560"/>
      <c r="Y16" s="560"/>
      <c r="Z16" s="560"/>
      <c r="AA16" s="560"/>
      <c r="AB16" s="558"/>
      <c r="AC16" s="559"/>
      <c r="AD16" s="559"/>
      <c r="AE16" s="558" t="s">
        <v>2593</v>
      </c>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t="s">
        <v>2507</v>
      </c>
      <c r="K17" s="523"/>
      <c r="L17" s="523"/>
      <c r="M17" s="523"/>
      <c r="N17" s="523"/>
      <c r="O17" s="524"/>
      <c r="P17" s="522" t="s">
        <v>2509</v>
      </c>
      <c r="Q17" s="523"/>
      <c r="R17" s="523"/>
      <c r="S17" s="523"/>
      <c r="T17" s="523"/>
      <c r="U17" s="524"/>
      <c r="V17" s="518"/>
      <c r="W17" s="518"/>
      <c r="X17" s="518"/>
      <c r="Y17" s="518"/>
      <c r="Z17" s="518"/>
      <c r="AA17" s="518"/>
      <c r="AB17" s="552"/>
      <c r="AC17" s="553"/>
      <c r="AD17" s="553"/>
      <c r="AE17" s="552" t="s">
        <v>2594</v>
      </c>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t="s">
        <v>2507</v>
      </c>
      <c r="K18" s="523"/>
      <c r="L18" s="523"/>
      <c r="M18" s="523"/>
      <c r="N18" s="523"/>
      <c r="O18" s="524"/>
      <c r="P18" s="522" t="s">
        <v>2509</v>
      </c>
      <c r="Q18" s="523"/>
      <c r="R18" s="523"/>
      <c r="S18" s="523"/>
      <c r="T18" s="523"/>
      <c r="U18" s="524"/>
      <c r="V18" s="518"/>
      <c r="W18" s="518"/>
      <c r="X18" s="518"/>
      <c r="Y18" s="518"/>
      <c r="Z18" s="518"/>
      <c r="AA18" s="518"/>
      <c r="AB18" s="552"/>
      <c r="AC18" s="553"/>
      <c r="AD18" s="553"/>
      <c r="AE18" s="552" t="s">
        <v>2595</v>
      </c>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t="s">
        <v>2507</v>
      </c>
      <c r="K19" s="523"/>
      <c r="L19" s="523"/>
      <c r="M19" s="523"/>
      <c r="N19" s="523"/>
      <c r="O19" s="524"/>
      <c r="P19" s="522" t="s">
        <v>2509</v>
      </c>
      <c r="Q19" s="523"/>
      <c r="R19" s="523"/>
      <c r="S19" s="523"/>
      <c r="T19" s="523"/>
      <c r="U19" s="524"/>
      <c r="V19" s="518"/>
      <c r="W19" s="518"/>
      <c r="X19" s="518"/>
      <c r="Y19" s="518" t="s">
        <v>2518</v>
      </c>
      <c r="Z19" s="518"/>
      <c r="AA19" s="518"/>
      <c r="AB19" s="552" t="s">
        <v>2596</v>
      </c>
      <c r="AC19" s="553"/>
      <c r="AD19" s="553"/>
      <c r="AE19" s="552" t="s">
        <v>2597</v>
      </c>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t="s">
        <v>2509</v>
      </c>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t="s">
        <v>2507</v>
      </c>
      <c r="Q21" s="523"/>
      <c r="R21" s="523"/>
      <c r="S21" s="523"/>
      <c r="T21" s="523"/>
      <c r="U21" s="524"/>
      <c r="V21" s="518"/>
      <c r="W21" s="518"/>
      <c r="X21" s="518"/>
      <c r="Y21" s="518" t="s">
        <v>2518</v>
      </c>
      <c r="Z21" s="518"/>
      <c r="AA21" s="518"/>
      <c r="AB21" s="552" t="s">
        <v>2598</v>
      </c>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t="s">
        <v>2507</v>
      </c>
      <c r="Q22" s="523"/>
      <c r="R22" s="523"/>
      <c r="S22" s="523"/>
      <c r="T22" s="523"/>
      <c r="U22" s="524"/>
      <c r="V22" s="518"/>
      <c r="W22" s="518"/>
      <c r="X22" s="518"/>
      <c r="Y22" s="518" t="s">
        <v>2518</v>
      </c>
      <c r="Z22" s="518"/>
      <c r="AA22" s="518"/>
      <c r="AB22" s="552" t="s">
        <v>2599</v>
      </c>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t="s">
        <v>2509</v>
      </c>
      <c r="K23" s="523"/>
      <c r="L23" s="523"/>
      <c r="M23" s="523"/>
      <c r="N23" s="523"/>
      <c r="O23" s="524"/>
      <c r="P23" s="522" t="s">
        <v>2507</v>
      </c>
      <c r="Q23" s="523"/>
      <c r="R23" s="523"/>
      <c r="S23" s="523"/>
      <c r="T23" s="523"/>
      <c r="U23" s="524"/>
      <c r="V23" s="518"/>
      <c r="W23" s="518"/>
      <c r="X23" s="518"/>
      <c r="Y23" s="518" t="s">
        <v>2518</v>
      </c>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t="s">
        <v>2509</v>
      </c>
      <c r="K24" s="523"/>
      <c r="L24" s="523"/>
      <c r="M24" s="523"/>
      <c r="N24" s="523"/>
      <c r="O24" s="524"/>
      <c r="P24" s="522" t="s">
        <v>2507</v>
      </c>
      <c r="Q24" s="523"/>
      <c r="R24" s="523"/>
      <c r="S24" s="523"/>
      <c r="T24" s="523"/>
      <c r="U24" s="524"/>
      <c r="V24" s="518"/>
      <c r="W24" s="518"/>
      <c r="X24" s="518"/>
      <c r="Y24" s="518" t="s">
        <v>2518</v>
      </c>
      <c r="Z24" s="518"/>
      <c r="AA24" s="518"/>
      <c r="AB24" s="552" t="s">
        <v>2602</v>
      </c>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t="s">
        <v>2507</v>
      </c>
      <c r="Q25" s="526"/>
      <c r="R25" s="526"/>
      <c r="S25" s="526"/>
      <c r="T25" s="526"/>
      <c r="U25" s="527"/>
      <c r="V25" s="555"/>
      <c r="W25" s="555"/>
      <c r="X25" s="555"/>
      <c r="Y25" s="555" t="s">
        <v>2518</v>
      </c>
      <c r="Z25" s="555"/>
      <c r="AA25" s="555"/>
      <c r="AB25" s="561" t="s">
        <v>2600</v>
      </c>
      <c r="AC25" s="562"/>
      <c r="AD25" s="562"/>
      <c r="AE25" s="561" t="s">
        <v>2601</v>
      </c>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t="s">
        <v>2507</v>
      </c>
      <c r="Q27" s="520"/>
      <c r="R27" s="520"/>
      <c r="S27" s="520"/>
      <c r="T27" s="520"/>
      <c r="U27" s="521"/>
      <c r="V27" s="560"/>
      <c r="W27" s="560"/>
      <c r="X27" s="560"/>
      <c r="Y27" s="560" t="s">
        <v>2518</v>
      </c>
      <c r="Z27" s="560"/>
      <c r="AA27" s="560"/>
      <c r="AB27" s="558" t="s">
        <v>2603</v>
      </c>
      <c r="AC27" s="559"/>
      <c r="AD27" s="559"/>
      <c r="AE27" s="558" t="s">
        <v>2604</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t="s">
        <v>2507</v>
      </c>
      <c r="K28" s="523"/>
      <c r="L28" s="523"/>
      <c r="M28" s="523"/>
      <c r="N28" s="523"/>
      <c r="O28" s="524"/>
      <c r="P28" s="522" t="s">
        <v>2509</v>
      </c>
      <c r="Q28" s="523"/>
      <c r="R28" s="523"/>
      <c r="S28" s="523"/>
      <c r="T28" s="523"/>
      <c r="U28" s="524"/>
      <c r="V28" s="518"/>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t="s">
        <v>2507</v>
      </c>
      <c r="K29" s="523"/>
      <c r="L29" s="523"/>
      <c r="M29" s="523"/>
      <c r="N29" s="523"/>
      <c r="O29" s="524"/>
      <c r="P29" s="522" t="s">
        <v>2509</v>
      </c>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t="s">
        <v>2507</v>
      </c>
      <c r="K30" s="523"/>
      <c r="L30" s="523"/>
      <c r="M30" s="523"/>
      <c r="N30" s="523"/>
      <c r="O30" s="524"/>
      <c r="P30" s="522" t="s">
        <v>2509</v>
      </c>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t="s">
        <v>2507</v>
      </c>
      <c r="K31" s="526"/>
      <c r="L31" s="526"/>
      <c r="M31" s="526"/>
      <c r="N31" s="526"/>
      <c r="O31" s="527"/>
      <c r="P31" s="525" t="s">
        <v>2509</v>
      </c>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t="s">
        <v>2507</v>
      </c>
      <c r="K33" s="520"/>
      <c r="L33" s="520"/>
      <c r="M33" s="520"/>
      <c r="N33" s="520"/>
      <c r="O33" s="521"/>
      <c r="P33" s="519" t="s">
        <v>2507</v>
      </c>
      <c r="Q33" s="520"/>
      <c r="R33" s="520"/>
      <c r="S33" s="520"/>
      <c r="T33" s="520"/>
      <c r="U33" s="521"/>
      <c r="V33" s="560"/>
      <c r="W33" s="560"/>
      <c r="X33" s="560"/>
      <c r="Y33" s="560" t="s">
        <v>2518</v>
      </c>
      <c r="Z33" s="560"/>
      <c r="AA33" s="560"/>
      <c r="AB33" s="558" t="s">
        <v>2602</v>
      </c>
      <c r="AC33" s="559"/>
      <c r="AD33" s="559"/>
      <c r="AE33" s="558" t="s">
        <v>2605</v>
      </c>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t="s">
        <v>2509</v>
      </c>
      <c r="K34" s="523"/>
      <c r="L34" s="523"/>
      <c r="M34" s="523"/>
      <c r="N34" s="523"/>
      <c r="O34" s="524"/>
      <c r="P34" s="522" t="s">
        <v>2509</v>
      </c>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t="s">
        <v>2509</v>
      </c>
      <c r="K35" s="526"/>
      <c r="L35" s="526"/>
      <c r="M35" s="526"/>
      <c r="N35" s="526"/>
      <c r="O35" s="527"/>
      <c r="P35" s="525" t="s">
        <v>2509</v>
      </c>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