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870" yWindow="0" windowWidth="19560" windowHeight="8115" tabRatio="806"/>
  </bookViews>
  <sheets>
    <sheet name="個票1" sheetId="32" r:id="rId1"/>
    <sheet name="記載例" sheetId="34" r:id="rId2"/>
    <sheet name="申請額一覧 " sheetId="24" r:id="rId3"/>
    <sheet name="←「個票」を複数作成する際のやり方 " sheetId="33" r:id="rId4"/>
    <sheet name="基準単価" sheetId="35" state="hidden" r:id="rId5"/>
  </sheets>
  <definedNames>
    <definedName name="_xlnm.Print_Area" localSheetId="1">記載例!$A$1:$AM$159</definedName>
    <definedName name="_xlnm.Print_Area" localSheetId="0">個票1!$A$1:$AM$159</definedName>
  </definedNames>
  <calcPr calcId="162913"/>
</workbook>
</file>

<file path=xl/calcChain.xml><?xml version="1.0" encoding="utf-8"?>
<calcChain xmlns="http://schemas.openxmlformats.org/spreadsheetml/2006/main">
  <c r="AA46" i="34" l="1"/>
  <c r="AA21" i="34"/>
  <c r="AA21" i="32" l="1"/>
  <c r="AA46" i="32"/>
  <c r="AC158" i="34" l="1"/>
  <c r="AC157" i="34"/>
  <c r="L147" i="34"/>
  <c r="Q139" i="34"/>
  <c r="L139" i="34"/>
  <c r="I139" i="34"/>
  <c r="D139" i="34"/>
  <c r="A139" i="34"/>
  <c r="Q138" i="34"/>
  <c r="L138" i="34"/>
  <c r="I138" i="34"/>
  <c r="D138" i="34"/>
  <c r="A138" i="34"/>
  <c r="Q137" i="34"/>
  <c r="L137" i="34"/>
  <c r="I137" i="34"/>
  <c r="D137" i="34"/>
  <c r="A137" i="34"/>
  <c r="Q136" i="34"/>
  <c r="L136" i="34"/>
  <c r="I136" i="34"/>
  <c r="D136" i="34"/>
  <c r="A136" i="34"/>
  <c r="Q135" i="34"/>
  <c r="L135" i="34"/>
  <c r="I135" i="34"/>
  <c r="D135" i="34"/>
  <c r="A135" i="34"/>
  <c r="Q134" i="34"/>
  <c r="L134" i="34"/>
  <c r="I134" i="34"/>
  <c r="D134" i="34"/>
  <c r="A134" i="34"/>
  <c r="Q133" i="34"/>
  <c r="L133" i="34"/>
  <c r="I133" i="34"/>
  <c r="D133" i="34"/>
  <c r="A133" i="34"/>
  <c r="Q132" i="34"/>
  <c r="L132" i="34"/>
  <c r="I132" i="34"/>
  <c r="D132" i="34"/>
  <c r="A132" i="34"/>
  <c r="Q131" i="34"/>
  <c r="L131" i="34"/>
  <c r="I131" i="34"/>
  <c r="D131" i="34"/>
  <c r="A131" i="34"/>
  <c r="Q130" i="34"/>
  <c r="L130" i="34"/>
  <c r="L140" i="34" s="1"/>
  <c r="I130" i="34"/>
  <c r="D130" i="34"/>
  <c r="A130" i="34"/>
  <c r="Q125" i="34"/>
  <c r="L125" i="34"/>
  <c r="I125" i="34"/>
  <c r="D125" i="34"/>
  <c r="A125" i="34"/>
  <c r="Q124" i="34"/>
  <c r="L124" i="34"/>
  <c r="I124" i="34"/>
  <c r="D124" i="34"/>
  <c r="A124" i="34"/>
  <c r="Q123" i="34"/>
  <c r="L123" i="34"/>
  <c r="I123" i="34"/>
  <c r="D123" i="34"/>
  <c r="A123" i="34"/>
  <c r="Q122" i="34"/>
  <c r="L122" i="34"/>
  <c r="I122" i="34"/>
  <c r="D122" i="34"/>
  <c r="A122" i="34"/>
  <c r="Q121" i="34"/>
  <c r="L121" i="34"/>
  <c r="I121" i="34"/>
  <c r="D121" i="34"/>
  <c r="A121" i="34"/>
  <c r="Q120" i="34"/>
  <c r="L120" i="34"/>
  <c r="I120" i="34"/>
  <c r="D120" i="34"/>
  <c r="A120" i="34"/>
  <c r="Q119" i="34"/>
  <c r="L119" i="34"/>
  <c r="I119" i="34"/>
  <c r="D119" i="34"/>
  <c r="A119" i="34"/>
  <c r="Q118" i="34"/>
  <c r="L118" i="34"/>
  <c r="I118" i="34"/>
  <c r="D118" i="34"/>
  <c r="A118" i="34"/>
  <c r="Q117" i="34"/>
  <c r="L117" i="34"/>
  <c r="I117" i="34"/>
  <c r="D117" i="34"/>
  <c r="A117" i="34"/>
  <c r="Q116" i="34"/>
  <c r="L116" i="34"/>
  <c r="I116" i="34"/>
  <c r="D116" i="34"/>
  <c r="A116" i="34"/>
  <c r="L65" i="34"/>
  <c r="AI46" i="34" s="1"/>
  <c r="AN106" i="34"/>
  <c r="L43" i="34"/>
  <c r="AI21" i="34" s="1"/>
  <c r="AN105" i="34"/>
  <c r="L126" i="34" l="1"/>
  <c r="AG105" i="34" s="1"/>
  <c r="AG106" i="34"/>
  <c r="L116" i="32"/>
  <c r="L131" i="32"/>
  <c r="E6" i="24"/>
  <c r="AG149" i="34" l="1"/>
  <c r="AG111" i="34" s="1"/>
  <c r="AG110" i="34"/>
  <c r="AC157" i="32"/>
  <c r="AC158" i="32" l="1"/>
  <c r="AN105" i="32" l="1"/>
  <c r="Q131" i="32" l="1"/>
  <c r="Q132" i="32"/>
  <c r="Q133" i="32"/>
  <c r="Q134" i="32"/>
  <c r="Q135" i="32"/>
  <c r="Q136" i="32"/>
  <c r="Q137" i="32"/>
  <c r="Q138" i="32"/>
  <c r="Q139" i="32"/>
  <c r="Q130" i="32"/>
  <c r="L132" i="32"/>
  <c r="L133" i="32"/>
  <c r="L134" i="32"/>
  <c r="L135" i="32"/>
  <c r="L136" i="32"/>
  <c r="L137" i="32"/>
  <c r="L138" i="32"/>
  <c r="L139" i="32"/>
  <c r="L130" i="32"/>
  <c r="I131" i="32"/>
  <c r="I132" i="32"/>
  <c r="I133" i="32"/>
  <c r="I134" i="32"/>
  <c r="I135" i="32"/>
  <c r="I136" i="32"/>
  <c r="I137" i="32"/>
  <c r="I138" i="32"/>
  <c r="I139" i="32"/>
  <c r="I130" i="32"/>
  <c r="D131" i="32"/>
  <c r="D132" i="32"/>
  <c r="D133" i="32"/>
  <c r="D134" i="32"/>
  <c r="D135" i="32"/>
  <c r="D136" i="32"/>
  <c r="D137" i="32"/>
  <c r="D138" i="32"/>
  <c r="D139" i="32"/>
  <c r="D130" i="32"/>
  <c r="A131" i="32"/>
  <c r="A132" i="32"/>
  <c r="A133" i="32"/>
  <c r="A134" i="32"/>
  <c r="A135" i="32"/>
  <c r="A136" i="32"/>
  <c r="A137" i="32"/>
  <c r="A138" i="32"/>
  <c r="A139" i="32"/>
  <c r="A130" i="32"/>
  <c r="Q117" i="32"/>
  <c r="Q118" i="32"/>
  <c r="Q119" i="32"/>
  <c r="Q120" i="32"/>
  <c r="Q121" i="32"/>
  <c r="Q122" i="32"/>
  <c r="Q123" i="32"/>
  <c r="Q124" i="32"/>
  <c r="Q125" i="32"/>
  <c r="Q116" i="32"/>
  <c r="L117" i="32"/>
  <c r="L118" i="32"/>
  <c r="L119" i="32"/>
  <c r="L120" i="32"/>
  <c r="L121" i="32"/>
  <c r="L122" i="32"/>
  <c r="L123" i="32"/>
  <c r="L124" i="32"/>
  <c r="L125" i="32"/>
  <c r="I117" i="32"/>
  <c r="I118" i="32"/>
  <c r="I119" i="32"/>
  <c r="I120" i="32"/>
  <c r="I121" i="32"/>
  <c r="I122" i="32"/>
  <c r="I123" i="32"/>
  <c r="I124" i="32"/>
  <c r="I125" i="32"/>
  <c r="I116" i="32"/>
  <c r="D117" i="32"/>
  <c r="D118" i="32"/>
  <c r="D119" i="32"/>
  <c r="D120" i="32"/>
  <c r="D121" i="32"/>
  <c r="D122" i="32"/>
  <c r="D123" i="32"/>
  <c r="D124" i="32"/>
  <c r="D125" i="32"/>
  <c r="D116" i="32"/>
  <c r="A117" i="32"/>
  <c r="A118" i="32"/>
  <c r="A119" i="32"/>
  <c r="A120" i="32"/>
  <c r="A121" i="32"/>
  <c r="A122" i="32"/>
  <c r="A123" i="32"/>
  <c r="A124" i="32"/>
  <c r="A125" i="32"/>
  <c r="A116" i="32"/>
  <c r="J18" i="24"/>
  <c r="J15" i="24"/>
  <c r="J19" i="24"/>
  <c r="J11" i="24"/>
  <c r="J7" i="24"/>
  <c r="J17" i="24"/>
  <c r="J9" i="24"/>
  <c r="J20" i="24"/>
  <c r="J16" i="24"/>
  <c r="J13" i="24"/>
  <c r="J10" i="24"/>
  <c r="J12" i="24"/>
  <c r="J14" i="24"/>
  <c r="J8" i="24"/>
  <c r="D3" i="24" l="1"/>
  <c r="I16" i="24"/>
  <c r="D6" i="24"/>
  <c r="I13" i="24"/>
  <c r="I18" i="24"/>
  <c r="I20" i="24"/>
  <c r="I7" i="24"/>
  <c r="C6" i="24"/>
  <c r="I12" i="24"/>
  <c r="I17" i="24"/>
  <c r="I8" i="24"/>
  <c r="I19" i="24"/>
  <c r="I15" i="24"/>
  <c r="I9" i="24"/>
  <c r="I11" i="24"/>
  <c r="I10" i="24"/>
  <c r="I14" i="24"/>
  <c r="L147" i="32" l="1"/>
  <c r="L140" i="32"/>
  <c r="L126" i="32"/>
  <c r="AG105" i="32" s="1"/>
  <c r="AN106" i="32"/>
  <c r="AG149" i="32" l="1"/>
  <c r="L65" i="32"/>
  <c r="AG106" i="32"/>
  <c r="K16" i="24"/>
  <c r="K14" i="24"/>
  <c r="K8" i="24"/>
  <c r="K7" i="24"/>
  <c r="K15" i="24"/>
  <c r="K17" i="24"/>
  <c r="K19" i="24"/>
  <c r="K10" i="24"/>
  <c r="K9" i="24"/>
  <c r="K20" i="24"/>
  <c r="K12" i="24"/>
  <c r="K13" i="24"/>
  <c r="K11" i="24"/>
  <c r="K18" i="24"/>
  <c r="L43" i="32"/>
  <c r="AI21" i="32" s="1"/>
  <c r="AG111" i="32" l="1"/>
  <c r="AI46" i="32"/>
  <c r="AG110" i="32"/>
  <c r="D19" i="24"/>
  <c r="D15" i="24"/>
  <c r="E12" i="24"/>
  <c r="C19" i="24"/>
  <c r="C12" i="24"/>
  <c r="D10" i="24"/>
  <c r="C11" i="24"/>
  <c r="G7" i="24"/>
  <c r="E14" i="24"/>
  <c r="G16" i="24"/>
  <c r="E7" i="24"/>
  <c r="C14" i="24"/>
  <c r="J6" i="24"/>
  <c r="D13" i="24"/>
  <c r="E8" i="24"/>
  <c r="C9" i="24"/>
  <c r="G11" i="24"/>
  <c r="C7" i="24"/>
  <c r="G15" i="24"/>
  <c r="G8" i="24"/>
  <c r="D20" i="24"/>
  <c r="C16" i="24"/>
  <c r="D18" i="24"/>
  <c r="D8" i="24"/>
  <c r="D16" i="24"/>
  <c r="G12" i="24"/>
  <c r="C8" i="24"/>
  <c r="G9" i="24"/>
  <c r="G13" i="24"/>
  <c r="G20" i="24"/>
  <c r="D17" i="24"/>
  <c r="D9" i="24"/>
  <c r="D14" i="24"/>
  <c r="E15" i="24"/>
  <c r="C15" i="24"/>
  <c r="E13" i="24"/>
  <c r="E9" i="24"/>
  <c r="E18" i="24"/>
  <c r="E16" i="24"/>
  <c r="E10" i="24"/>
  <c r="C13" i="24"/>
  <c r="C17" i="24"/>
  <c r="E11" i="24"/>
  <c r="D12" i="24"/>
  <c r="E19" i="24"/>
  <c r="C20" i="24"/>
  <c r="E17" i="24"/>
  <c r="D7" i="24"/>
  <c r="G19" i="24"/>
  <c r="G14" i="24"/>
  <c r="D11" i="24"/>
  <c r="G10" i="24"/>
  <c r="G18" i="24"/>
  <c r="C10" i="24"/>
  <c r="E20" i="24"/>
  <c r="G6" i="24"/>
  <c r="G17" i="24"/>
  <c r="C18" i="24"/>
  <c r="F6" i="24" l="1"/>
  <c r="H6" i="24" s="1"/>
  <c r="I6" i="24"/>
  <c r="K6" i="24" s="1"/>
  <c r="K21" i="24" s="1"/>
  <c r="F12" i="24"/>
  <c r="F11" i="24"/>
  <c r="F8" i="24"/>
  <c r="F20" i="24"/>
  <c r="F19" i="24"/>
  <c r="F9" i="24"/>
  <c r="F17" i="24"/>
  <c r="F18" i="24"/>
  <c r="F15" i="24"/>
  <c r="F10" i="24"/>
  <c r="F13" i="24"/>
  <c r="F14" i="24"/>
  <c r="F16" i="24"/>
  <c r="F7" i="24"/>
  <c r="H8" i="24" l="1"/>
  <c r="L8" i="24" s="1"/>
  <c r="H7" i="24"/>
  <c r="L7" i="24" s="1"/>
  <c r="H11" i="24"/>
  <c r="L11" i="24" s="1"/>
  <c r="H19" i="24"/>
  <c r="L19" i="24" s="1"/>
  <c r="H13" i="24"/>
  <c r="L13" i="24" s="1"/>
  <c r="H18" i="24"/>
  <c r="L18" i="24" s="1"/>
  <c r="H17" i="24"/>
  <c r="L17" i="24" s="1"/>
  <c r="H9" i="24"/>
  <c r="L9" i="24" s="1"/>
  <c r="H20" i="24"/>
  <c r="L20" i="24" s="1"/>
  <c r="H12" i="24"/>
  <c r="L12" i="24" s="1"/>
  <c r="H16" i="24"/>
  <c r="L16" i="24" s="1"/>
  <c r="H10" i="24"/>
  <c r="L10" i="24" s="1"/>
  <c r="H15" i="24"/>
  <c r="L15" i="24" s="1"/>
  <c r="H14" i="24"/>
  <c r="L14" i="24" s="1"/>
  <c r="L6" i="24"/>
  <c r="H21" i="24" l="1"/>
  <c r="L21" i="24" s="1"/>
</calcChain>
</file>

<file path=xl/sharedStrings.xml><?xml version="1.0" encoding="utf-8"?>
<sst xmlns="http://schemas.openxmlformats.org/spreadsheetml/2006/main" count="394" uniqueCount="168">
  <si>
    <t>フリガナ</t>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</si>
  <si>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</si>
  <si>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</si>
  <si>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</si>
  <si>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</si>
  <si>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</si>
  <si>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</si>
  <si>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</si>
  <si>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</si>
  <si>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申請に関する担当者</t>
    <rPh sb="0" eb="2">
      <t>シンセイ</t>
    </rPh>
    <rPh sb="3" eb="4">
      <t>カン</t>
    </rPh>
    <rPh sb="6" eb="9">
      <t>タントウシャ</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</si>
  <si>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</si>
  <si>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</si>
  <si>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事業所・施設の状況</t>
    <rPh sb="0" eb="3">
      <t>ジギョウショ</t>
    </rPh>
    <rPh sb="4" eb="6">
      <t>シセツ</t>
    </rPh>
    <rPh sb="7" eb="9">
      <t>ジョウキョウ</t>
    </rPh>
    <phoneticPr fontId="4"/>
  </si>
  <si>
    <t>事業区分</t>
    <rPh sb="0" eb="2">
      <t>ジギョウ</t>
    </rPh>
    <rPh sb="2" eb="4">
      <t>クブン</t>
    </rPh>
    <phoneticPr fontId="4"/>
  </si>
  <si>
    <t>所要額</t>
    <rPh sb="0" eb="3">
      <t>ショヨウガク</t>
    </rPh>
    <phoneticPr fontId="4"/>
  </si>
  <si>
    <t>所要額(円)</t>
    <rPh sb="0" eb="3">
      <t>ショヨウガク</t>
    </rPh>
    <rPh sb="4" eb="5">
      <t>エン</t>
    </rPh>
    <phoneticPr fontId="4"/>
  </si>
  <si>
    <t>千円</t>
    <rPh sb="0" eb="2">
      <t>センエン</t>
    </rPh>
    <phoneticPr fontId="4"/>
  </si>
  <si>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4"/>
  </si>
  <si>
    <t>申　請　者</t>
    <rPh sb="0" eb="1">
      <t>サル</t>
    </rPh>
    <rPh sb="2" eb="3">
      <t>ショウ</t>
    </rPh>
    <rPh sb="4" eb="5">
      <t>シャ</t>
    </rPh>
    <phoneticPr fontId="4"/>
  </si>
  <si>
    <t>E-mail</t>
    <phoneticPr fontId="4"/>
  </si>
  <si>
    <t>提供サービス</t>
    <rPh sb="0" eb="2">
      <t>テイキョウ</t>
    </rPh>
    <phoneticPr fontId="4"/>
  </si>
  <si>
    <t>事業所・施設の所在地</t>
    <rPh sb="0" eb="3">
      <t>ジギョウショ</t>
    </rPh>
    <rPh sb="4" eb="6">
      <t>シセツ</t>
    </rPh>
    <rPh sb="7" eb="10">
      <t>ショザイチ</t>
    </rPh>
    <phoneticPr fontId="4"/>
  </si>
  <si>
    <t>合計（②）</t>
    <rPh sb="0" eb="2">
      <t>ゴウケイ</t>
    </rPh>
    <phoneticPr fontId="4"/>
  </si>
  <si>
    <t>事業所・施設名</t>
    <rPh sb="0" eb="3">
      <t>ジギョウショ</t>
    </rPh>
    <rPh sb="4" eb="7">
      <t>シセツメイ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</si>
  <si>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</si>
  <si>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</si>
  <si>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</si>
  <si>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</si>
  <si>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サービス種別</t>
    <rPh sb="4" eb="6">
      <t>シュベツ</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</si>
  <si>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</si>
  <si>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No.</t>
    <phoneticPr fontId="4"/>
  </si>
  <si>
    <t>（注）</t>
    <rPh sb="1" eb="2">
      <t>チュウ</t>
    </rPh>
    <phoneticPr fontId="4"/>
  </si>
  <si>
    <t>基準単価(d)</t>
    <rPh sb="0" eb="2">
      <t>キジュン</t>
    </rPh>
    <rPh sb="2" eb="4">
      <t>タンカ</t>
    </rPh>
    <phoneticPr fontId="4"/>
  </si>
  <si>
    <t>所要額(e)</t>
    <rPh sb="0" eb="3">
      <t>ショヨウガク</t>
    </rPh>
    <phoneticPr fontId="4"/>
  </si>
  <si>
    <t>申請額(f)</t>
    <rPh sb="0" eb="3">
      <t>シンセイガク</t>
    </rPh>
    <phoneticPr fontId="4"/>
  </si>
  <si>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4"/>
  </si>
  <si>
    <t>合計</t>
    <rPh sb="0" eb="2">
      <t>ゴウケイ</t>
    </rPh>
    <phoneticPr fontId="4"/>
  </si>
  <si>
    <t>申請額計(ｇ)</t>
    <rPh sb="0" eb="3">
      <t>シンセイガク</t>
    </rPh>
    <rPh sb="3" eb="4">
      <t>ケイ</t>
    </rPh>
    <phoneticPr fontId="4"/>
  </si>
  <si>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</si>
  <si>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</si>
  <si>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</si>
  <si>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合計（①）</t>
    <rPh sb="0" eb="2">
      <t>ゴウケイ</t>
    </rPh>
    <phoneticPr fontId="4"/>
  </si>
  <si>
    <t>（単位:千円）</t>
    <rPh sb="1" eb="3">
      <t>タンイ</t>
    </rPh>
    <rPh sb="4" eb="6">
      <t>センエン</t>
    </rPh>
    <phoneticPr fontId="4"/>
  </si>
  <si>
    <t>対象の区分</t>
    <rPh sb="0" eb="2">
      <t>タイショウ</t>
    </rPh>
    <rPh sb="3" eb="5">
      <t>クブン</t>
    </rPh>
    <phoneticPr fontId="4"/>
  </si>
  <si>
    <t>　「所要額(b)」及び「所要額(e)」は「第１号様式(3)事業所・施設別個表」に記載した所要額（千円未満切り捨て）を記入すること。</t>
    <rPh sb="2" eb="5">
      <t>ショヨウガク</t>
    </rPh>
    <rPh sb="9" eb="10">
      <t>オヨ</t>
    </rPh>
    <rPh sb="12" eb="15">
      <t>ショヨウガク</t>
    </rPh>
    <rPh sb="21" eb="22">
      <t>ダイ</t>
    </rPh>
    <rPh sb="23" eb="24">
      <t>ゴウ</t>
    </rPh>
    <rPh sb="24" eb="26">
      <t>ヨウシキ</t>
    </rPh>
    <rPh sb="40" eb="42">
      <t>キサイ</t>
    </rPh>
    <rPh sb="44" eb="47">
      <t>ショヨウガク</t>
    </rPh>
    <rPh sb="48" eb="49">
      <t>セン</t>
    </rPh>
    <rPh sb="49" eb="52">
      <t>エンミマン</t>
    </rPh>
    <rPh sb="52" eb="53">
      <t>キ</t>
    </rPh>
    <rPh sb="54" eb="55">
      <t>ス</t>
    </rPh>
    <rPh sb="58" eb="60">
      <t>キニュウ</t>
    </rPh>
    <phoneticPr fontId="4"/>
  </si>
  <si>
    <t>　「基準単価(a)」及び「基準単価(d)」は、「別表１」に記載された基準単価を記入すること。</t>
    <rPh sb="2" eb="4">
      <t>キジュン</t>
    </rPh>
    <rPh sb="4" eb="6">
      <t>タンカ</t>
    </rPh>
    <rPh sb="10" eb="11">
      <t>オヨ</t>
    </rPh>
    <rPh sb="13" eb="15">
      <t>キジュン</t>
    </rPh>
    <rPh sb="15" eb="17">
      <t>タンカ</t>
    </rPh>
    <rPh sb="24" eb="26">
      <t>ベッピョウ</t>
    </rPh>
    <phoneticPr fontId="4"/>
  </si>
  <si>
    <t xml:space="preserve"> 障害福祉サービス事業所等におけるサービス継続支援事業　→ １を記載</t>
    <rPh sb="12" eb="13">
      <t>トウ</t>
    </rPh>
    <rPh sb="32" eb="34">
      <t>キサイ</t>
    </rPh>
    <phoneticPr fontId="4"/>
  </si>
  <si>
    <t>１．障害福祉サービス事業所等におけるサービス継続支援事業</t>
  </si>
  <si>
    <t>１．障害福祉サービス事業所等におけるサービス継続支援事業</t>
    <rPh sb="13" eb="14">
      <t>トウ</t>
    </rPh>
    <phoneticPr fontId="4"/>
  </si>
  <si>
    <t>１．障害福祉サービス事業所におけるサービス継続支援事業</t>
  </si>
  <si>
    <t>事業所番号</t>
    <rPh sb="0" eb="3">
      <t>ジギョウショ</t>
    </rPh>
    <rPh sb="3" eb="5">
      <t>バンゴウ</t>
    </rPh>
    <phoneticPr fontId="4"/>
  </si>
  <si>
    <t>２．障害福祉サービス事業所等との協力支援事業</t>
    <rPh sb="16" eb="18">
      <t>キョウリョク</t>
    </rPh>
    <phoneticPr fontId="4"/>
  </si>
  <si>
    <t>※千円未満切り捨て</t>
    <rPh sb="1" eb="2">
      <t>セン</t>
    </rPh>
    <rPh sb="2" eb="5">
      <t>エンミマン</t>
    </rPh>
    <rPh sb="5" eb="6">
      <t>キ</t>
    </rPh>
    <rPh sb="7" eb="8">
      <t>ス</t>
    </rPh>
    <phoneticPr fontId="4"/>
  </si>
  <si>
    <t>品目</t>
    <rPh sb="0" eb="2">
      <t>ヒンモク</t>
    </rPh>
    <phoneticPr fontId="4"/>
  </si>
  <si>
    <t>(参考)対象経費の例</t>
    <rPh sb="1" eb="3">
      <t>サンコウ</t>
    </rPh>
    <rPh sb="4" eb="6">
      <t>タイショウ</t>
    </rPh>
    <rPh sb="6" eb="8">
      <t>ケイヒ</t>
    </rPh>
    <rPh sb="9" eb="10">
      <t>レイ</t>
    </rPh>
    <phoneticPr fontId="4"/>
  </si>
  <si>
    <t>事業ごとに対象となる取組や経費を例示したものであり、積算内訳の作成にあたり参考とすること。</t>
    <rPh sb="0" eb="2">
      <t>ジギョウ</t>
    </rPh>
    <rPh sb="5" eb="7">
      <t>タイショウ</t>
    </rPh>
    <rPh sb="10" eb="12">
      <t>トリクミ</t>
    </rPh>
    <rPh sb="13" eb="15">
      <t>ケイヒ</t>
    </rPh>
    <rPh sb="16" eb="18">
      <t>レイジ</t>
    </rPh>
    <rPh sb="26" eb="30">
      <t>セキサンウチワケ</t>
    </rPh>
    <rPh sb="31" eb="33">
      <t>サクセイ</t>
    </rPh>
    <rPh sb="37" eb="39">
      <t>サンコウ</t>
    </rPh>
    <phoneticPr fontId="4"/>
  </si>
  <si>
    <t>２．障害福祉サービス事業所等との協力支援事業</t>
    <rPh sb="16" eb="18">
      <t>キョウリョク</t>
    </rPh>
    <rPh sb="18" eb="20">
      <t>シエン</t>
    </rPh>
    <phoneticPr fontId="4"/>
  </si>
  <si>
    <t>２．障害福祉サービス事業所等との協力支援事業</t>
  </si>
  <si>
    <t>収支決算書</t>
    <rPh sb="0" eb="2">
      <t>シュウシ</t>
    </rPh>
    <rPh sb="2" eb="5">
      <t>ケッサンショ</t>
    </rPh>
    <phoneticPr fontId="4"/>
  </si>
  <si>
    <t>(1)収入の部</t>
    <rPh sb="3" eb="5">
      <t>シュウニュウ</t>
    </rPh>
    <rPh sb="6" eb="7">
      <t>ブ</t>
    </rPh>
    <phoneticPr fontId="4"/>
  </si>
  <si>
    <t>項目</t>
    <rPh sb="0" eb="1">
      <t>コウ</t>
    </rPh>
    <rPh sb="1" eb="2">
      <t>モク</t>
    </rPh>
    <phoneticPr fontId="4"/>
  </si>
  <si>
    <t>収入額</t>
    <rPh sb="0" eb="2">
      <t>シュウニュウ</t>
    </rPh>
    <rPh sb="2" eb="3">
      <t>ガク</t>
    </rPh>
    <phoneticPr fontId="4"/>
  </si>
  <si>
    <t>収入合計　</t>
    <rPh sb="0" eb="2">
      <t>シュウニュウ</t>
    </rPh>
    <rPh sb="2" eb="4">
      <t>ゴウケイ</t>
    </rPh>
    <phoneticPr fontId="4"/>
  </si>
  <si>
    <t>(2)支出の部</t>
    <rPh sb="3" eb="5">
      <t>シシュツ</t>
    </rPh>
    <rPh sb="6" eb="7">
      <t>ブ</t>
    </rPh>
    <phoneticPr fontId="4"/>
  </si>
  <si>
    <t>数量</t>
    <rPh sb="0" eb="2">
      <t>スウリョウ</t>
    </rPh>
    <phoneticPr fontId="4"/>
  </si>
  <si>
    <t>用途</t>
    <rPh sb="0" eb="2">
      <t>ヨウト</t>
    </rPh>
    <phoneticPr fontId="4"/>
  </si>
  <si>
    <t>領収書No</t>
    <rPh sb="0" eb="3">
      <t>リョウシュウショ</t>
    </rPh>
    <phoneticPr fontId="4"/>
  </si>
  <si>
    <t>誓　　　約</t>
    <rPh sb="0" eb="1">
      <t>チカイ</t>
    </rPh>
    <rPh sb="4" eb="5">
      <t>ヤク</t>
    </rPh>
    <phoneticPr fontId="19"/>
  </si>
  <si>
    <t>施設・事業所名：</t>
    <phoneticPr fontId="19"/>
  </si>
  <si>
    <t>支出額(円)</t>
    <rPh sb="0" eb="2">
      <t>シシュツ</t>
    </rPh>
    <rPh sb="2" eb="3">
      <t>ガク</t>
    </rPh>
    <rPh sb="4" eb="5">
      <t>エン</t>
    </rPh>
    <phoneticPr fontId="4"/>
  </si>
  <si>
    <t>支出合計　</t>
    <rPh sb="0" eb="2">
      <t>シシュツ</t>
    </rPh>
    <rPh sb="2" eb="4">
      <t>ゴウケイ</t>
    </rPh>
    <phoneticPr fontId="4"/>
  </si>
  <si>
    <t>事由発生の時期や内容について記入</t>
    <rPh sb="0" eb="2">
      <t>ジユウ</t>
    </rPh>
    <rPh sb="2" eb="4">
      <t>ハッセイ</t>
    </rPh>
    <rPh sb="5" eb="7">
      <t>ジキ</t>
    </rPh>
    <rPh sb="8" eb="10">
      <t>ナイヨウ</t>
    </rPh>
    <rPh sb="14" eb="16">
      <t>キニュウ</t>
    </rPh>
    <phoneticPr fontId="4"/>
  </si>
  <si>
    <t>積算内訳</t>
    <rPh sb="0" eb="2">
      <t>セキサン</t>
    </rPh>
    <rPh sb="2" eb="4">
      <t>ウチワケ</t>
    </rPh>
    <phoneticPr fontId="4"/>
  </si>
  <si>
    <t>積算内訳</t>
    <rPh sb="0" eb="4">
      <t>セキサンウチワケ</t>
    </rPh>
    <phoneticPr fontId="4"/>
  </si>
  <si>
    <t>○利用者受入や職員の応援派遣に係る費用
・追加で必要な人員確保のための緊急雇用に係る費用、割増賃金・手当、職業紹介料、旅費・宿泊費、損害賠償保険の加入費用</t>
    <phoneticPr fontId="4"/>
  </si>
  <si>
    <t>法人名</t>
    <rPh sb="0" eb="3">
      <t>ホウジンメイ</t>
    </rPh>
    <phoneticPr fontId="4"/>
  </si>
  <si>
    <t>第１号様式別紙（１）事業所・施設別申請額一覧</t>
    <rPh sb="0" eb="1">
      <t>ダイ</t>
    </rPh>
    <rPh sb="2" eb="3">
      <t>ゴウ</t>
    </rPh>
    <rPh sb="3" eb="5">
      <t>ヨウシキ</t>
    </rPh>
    <rPh sb="5" eb="7">
      <t>ベッシ</t>
    </rPh>
    <rPh sb="10" eb="13">
      <t>ジギョウショ</t>
    </rPh>
    <rPh sb="14" eb="16">
      <t>シセツ</t>
    </rPh>
    <rPh sb="16" eb="17">
      <t>ベツ</t>
    </rPh>
    <rPh sb="17" eb="20">
      <t>シンセイガク</t>
    </rPh>
    <rPh sb="20" eb="22">
      <t>イチラン</t>
    </rPh>
    <phoneticPr fontId="4"/>
  </si>
  <si>
    <t>第１号様式別紙（２）事業所・施設別個表</t>
    <rPh sb="0" eb="1">
      <t>ダイ</t>
    </rPh>
    <rPh sb="2" eb="3">
      <t>ゴウ</t>
    </rPh>
    <rPh sb="3" eb="5">
      <t>ヨウシキ</t>
    </rPh>
    <rPh sb="5" eb="7">
      <t>ベッシ</t>
    </rPh>
    <rPh sb="10" eb="13">
      <t>ジギョウショ</t>
    </rPh>
    <rPh sb="14" eb="16">
      <t>シセツ</t>
    </rPh>
    <rPh sb="16" eb="17">
      <t>ベツ</t>
    </rPh>
    <rPh sb="17" eb="19">
      <t>コヒョウ</t>
    </rPh>
    <phoneticPr fontId="4"/>
  </si>
  <si>
    <t>法人名</t>
    <rPh sb="0" eb="3">
      <t>ホウジンメイ</t>
    </rPh>
    <phoneticPr fontId="4"/>
  </si>
  <si>
    <t>法人所在地</t>
    <rPh sb="0" eb="2">
      <t>ホウジン</t>
    </rPh>
    <rPh sb="2" eb="5">
      <t>ショザイチ</t>
    </rPh>
    <phoneticPr fontId="4"/>
  </si>
  <si>
    <t>担当者連絡先</t>
    <rPh sb="0" eb="3">
      <t>タントウシャ</t>
    </rPh>
    <rPh sb="3" eb="6">
      <t>レンラクサキ</t>
    </rPh>
    <phoneticPr fontId="4"/>
  </si>
  <si>
    <t>③神奈川県「新型コロナウイルス感染症緊急包括支援事業」(補助金)</t>
    <rPh sb="1" eb="5">
      <t>カナガワケン</t>
    </rPh>
    <rPh sb="6" eb="8">
      <t>シンガタ</t>
    </rPh>
    <rPh sb="15" eb="18">
      <t>カンセンショウ</t>
    </rPh>
    <rPh sb="18" eb="20">
      <t>キンキュウ</t>
    </rPh>
    <rPh sb="20" eb="22">
      <t>ホウカツ</t>
    </rPh>
    <rPh sb="22" eb="24">
      <t>シエン</t>
    </rPh>
    <rPh sb="24" eb="26">
      <t>ジギョウ</t>
    </rPh>
    <rPh sb="28" eb="31">
      <t>ホジョキン</t>
    </rPh>
    <phoneticPr fontId="4"/>
  </si>
  <si>
    <t>④横浜市新型コロナウイルス介護サービス継続支援事業補助金</t>
    <rPh sb="1" eb="4">
      <t>ヨコハマシ</t>
    </rPh>
    <rPh sb="4" eb="6">
      <t>シンガタ</t>
    </rPh>
    <rPh sb="13" eb="15">
      <t>カイゴ</t>
    </rPh>
    <rPh sb="19" eb="21">
      <t>ケイゾク</t>
    </rPh>
    <rPh sb="21" eb="23">
      <t>シエン</t>
    </rPh>
    <rPh sb="23" eb="25">
      <t>ジギョウ</t>
    </rPh>
    <rPh sb="25" eb="28">
      <t>ホジョキン</t>
    </rPh>
    <phoneticPr fontId="4"/>
  </si>
  <si>
    <t>⑤その他　補助金等</t>
    <rPh sb="3" eb="4">
      <t>ホカ</t>
    </rPh>
    <rPh sb="5" eb="8">
      <t>ホジョキン</t>
    </rPh>
    <rPh sb="8" eb="9">
      <t>トウ</t>
    </rPh>
    <phoneticPr fontId="4"/>
  </si>
  <si>
    <t>⑥法人負担</t>
    <phoneticPr fontId="4"/>
  </si>
  <si>
    <t>①横浜市新型コロナウイルス障害福祉サービス継続支援事業補助金</t>
    <phoneticPr fontId="4"/>
  </si>
  <si>
    <t>②横浜市新型コロナウイルス障害福祉サービス協力支援事業補助金</t>
    <rPh sb="1" eb="3">
      <t>ヨコハマ</t>
    </rPh>
    <rPh sb="3" eb="4">
      <t>シ</t>
    </rPh>
    <rPh sb="4" eb="6">
      <t>シンガタ</t>
    </rPh>
    <rPh sb="13" eb="15">
      <t>ショウガイ</t>
    </rPh>
    <rPh sb="15" eb="17">
      <t>フクシ</t>
    </rPh>
    <rPh sb="21" eb="23">
      <t>キョウリョク</t>
    </rPh>
    <rPh sb="23" eb="27">
      <t>シエンジギョウ</t>
    </rPh>
    <rPh sb="27" eb="30">
      <t>ホジョキン</t>
    </rPh>
    <phoneticPr fontId="4"/>
  </si>
  <si>
    <t>消毒委託</t>
    <rPh sb="0" eb="4">
      <t>ショウドクイタク</t>
    </rPh>
    <phoneticPr fontId="4"/>
  </si>
  <si>
    <t>代表者職氏名　：</t>
    <rPh sb="0" eb="2">
      <t>ダイヒョウ</t>
    </rPh>
    <rPh sb="2" eb="3">
      <t>シャ</t>
    </rPh>
    <rPh sb="3" eb="4">
      <t>ショク</t>
    </rPh>
    <rPh sb="4" eb="6">
      <t>シメイ</t>
    </rPh>
    <phoneticPr fontId="19"/>
  </si>
  <si>
    <t>1，3，4</t>
    <phoneticPr fontId="4"/>
  </si>
  <si>
    <t>衛生物品</t>
    <rPh sb="0" eb="4">
      <t>エイセイブッピン</t>
    </rPh>
    <phoneticPr fontId="4"/>
  </si>
  <si>
    <t>陽性者対応に使用したマスク、アルコール</t>
    <rPh sb="0" eb="5">
      <t>ヨウセイシャタイオウ</t>
    </rPh>
    <rPh sb="6" eb="8">
      <t>シヨウ</t>
    </rPh>
    <phoneticPr fontId="4"/>
  </si>
  <si>
    <t>陽性者発生後の消毒費用</t>
    <rPh sb="0" eb="3">
      <t>ヨウセイシャ</t>
    </rPh>
    <rPh sb="3" eb="6">
      <t>ハッセイゴ</t>
    </rPh>
    <rPh sb="7" eb="11">
      <t>ショウドクヒヨウ</t>
    </rPh>
    <phoneticPr fontId="4"/>
  </si>
  <si>
    <t>３．その他　上記③～⑤で補助金で購入等した経費</t>
    <rPh sb="4" eb="5">
      <t>タ</t>
    </rPh>
    <rPh sb="6" eb="8">
      <t>ジョウキ</t>
    </rPh>
    <rPh sb="12" eb="15">
      <t>ホジョキン</t>
    </rPh>
    <rPh sb="16" eb="19">
      <t>コウニュウトウ</t>
    </rPh>
    <rPh sb="21" eb="23">
      <t>ケイヒ</t>
    </rPh>
    <phoneticPr fontId="4"/>
  </si>
  <si>
    <t xml:space="preserve"> 障害福祉サービス事業所等との協力支援事業　→ ２を記載</t>
    <rPh sb="15" eb="17">
      <t>キョウリョク</t>
    </rPh>
    <rPh sb="26" eb="28">
      <t>キサイ</t>
    </rPh>
    <phoneticPr fontId="4"/>
  </si>
  <si>
    <t>シャカイフクシホウジン　ヨコハマ</t>
    <phoneticPr fontId="4"/>
  </si>
  <si>
    <t>社会福祉法人　横浜</t>
    <rPh sb="0" eb="6">
      <t>シャカイフクシホウジン</t>
    </rPh>
    <rPh sb="7" eb="9">
      <t>ヨコハマ</t>
    </rPh>
    <phoneticPr fontId="4"/>
  </si>
  <si>
    <t>横浜市中区本町６－50－10</t>
    <phoneticPr fontId="4"/>
  </si>
  <si>
    <t>231</t>
    <phoneticPr fontId="4"/>
  </si>
  <si>
    <t>0005</t>
    <phoneticPr fontId="4"/>
  </si>
  <si>
    <t>理事長</t>
    <rPh sb="0" eb="3">
      <t>リジチョウ</t>
    </rPh>
    <phoneticPr fontId="4"/>
  </si>
  <si>
    <t>管理者</t>
    <rPh sb="0" eb="3">
      <t>カンリシャ</t>
    </rPh>
    <phoneticPr fontId="4"/>
  </si>
  <si>
    <t>045-671-〇〇〇〇</t>
    <phoneticPr fontId="4"/>
  </si>
  <si>
    <t>鶴見　花子</t>
    <rPh sb="0" eb="2">
      <t>ツルミ</t>
    </rPh>
    <rPh sb="3" eb="5">
      <t>ハナコ</t>
    </rPh>
    <phoneticPr fontId="4"/>
  </si>
  <si>
    <t>西　太郎</t>
    <rPh sb="0" eb="1">
      <t>ニシ</t>
    </rPh>
    <rPh sb="2" eb="4">
      <t>タロウ</t>
    </rPh>
    <phoneticPr fontId="4"/>
  </si>
  <si>
    <t>〇〇〇〇@city.yokohama.jp</t>
    <phoneticPr fontId="4"/>
  </si>
  <si>
    <t>ニシジギョウショ</t>
    <phoneticPr fontId="4"/>
  </si>
  <si>
    <t>西事業所</t>
    <rPh sb="0" eb="1">
      <t>ニシ</t>
    </rPh>
    <rPh sb="1" eb="4">
      <t>ジギョウショ</t>
    </rPh>
    <phoneticPr fontId="4"/>
  </si>
  <si>
    <t>0123456789</t>
    <phoneticPr fontId="4"/>
  </si>
  <si>
    <t>045-671-XXXX</t>
    <phoneticPr fontId="4"/>
  </si>
  <si>
    <t>横浜市西区○○番地　西ビル101</t>
    <rPh sb="3" eb="4">
      <t>ニシ</t>
    </rPh>
    <rPh sb="4" eb="5">
      <t>ク</t>
    </rPh>
    <rPh sb="7" eb="9">
      <t>バンチ</t>
    </rPh>
    <rPh sb="10" eb="11">
      <t>ニシ</t>
    </rPh>
    <phoneticPr fontId="4"/>
  </si>
  <si>
    <t>XXXX</t>
    <phoneticPr fontId="4"/>
  </si>
  <si>
    <t>○①から②に該当する施設・事業所等の場合・緊急雇用に係る費用、割増賃金・手当、職業紹介料、損害賠償保険の加入費用、帰宅困難職員の宿泊費、連携機関との連携に係る旅費、一定の要件に該当する自費検査費用（障害者支援施設等に限る）
・施設・事業所の消毒・清掃費用
・感染症廃棄物の処理費用
・感染者への対応に伴い在庫不足が見込まれる衛生・防護用品の購入費用
（以下の費用は、代替サービス提供期間の分に限る）
・代替サービス提供に伴う緊急雇用に係る費用、割増賃金・手当、職業紹介料、旅費、損害賠償保険の加入費用
・代替場所の確保費用（使用料）
・居宅介護事業所に所属する居宅介護職員による同行指導への謝金
・代替場所や利用者宅への旅費
・利用者宅を訪問して健康管理や相談援助等を行うため緊急かつ一時的に必要となる車や自転車のリース費用
・通所できない利用者の安否確認等のためのタブレットのリース費用（通信費用は除く）
○③に該当する事業所・施設等の場合
・一定の要件に該当する自費検査費用（障害者支援施設等に限る）
○④に該当する居宅を訪問してサービスを提供する場合に必要な費用
（以下の費用は、代替サービス提供期間の分に限る）
・代替サービス提供に伴う緊急雇用に係る費用、割増賃金・手当、職業紹介料、損害賠償保険の加入費用
・代替場所の確保費用（使用料）・居宅介護事業所に所属する居宅介護職員による同行指導への謝金
・代替場所や利用者宅への旅費
・利用者宅を訪問して健康管理や相談援助等を行うため緊急かつ一時的に必要となる車や自転車のリース費用
・通所できない利用者の安否確認等のためのタブレットのリース費用（通信費用は除く）</t>
    <rPh sb="459" eb="461">
      <t>ガイトウ</t>
    </rPh>
    <phoneticPr fontId="4"/>
  </si>
  <si>
    <t>①　利用者又は職員に新型コロナウイルスの感染者が発生した施設・事業所
②　都道府県、保健所を設置する市並びに特別区から休業要請を受けた事業所
③　発熱等の症状を呈する利用者又は職員に対し、一定の要件のもと、自費で検査を実施した障害者支援施設又は共同生活援助事業所
　　（①の場合を除く）
④　①、②以外の事業所であって、当該事業所の職員により居宅で生活している利用者に対して、できる限りのサービスを提供した事業所</t>
    <phoneticPr fontId="4"/>
  </si>
  <si>
    <t>①　上記１の①又は②の障害福祉サービス事業所・介護施設等の連携先の障害福祉サービス事業所・施設等
②　感染症の拡大防止の観点から必要があり、自主的に休業した障害福祉サービス事業所の連携先の障害福祉サービス事業所・施設等</t>
    <rPh sb="2" eb="4">
      <t>ジョウキ</t>
    </rPh>
    <rPh sb="7" eb="8">
      <t>マタ</t>
    </rPh>
    <rPh sb="29" eb="31">
      <t>レンケイ</t>
    </rPh>
    <rPh sb="31" eb="32">
      <t>サキ</t>
    </rPh>
    <rPh sb="41" eb="44">
      <t>ジギョウショ</t>
    </rPh>
    <rPh sb="45" eb="47">
      <t>シセツ</t>
    </rPh>
    <rPh sb="47" eb="48">
      <t>トウ</t>
    </rPh>
    <phoneticPr fontId="4"/>
  </si>
  <si>
    <t>　申請書等の記載事項について虚偽であることが判明した場合や、交付要件に該当しないことが判明した場合には、当該補助金を返還します。</t>
    <rPh sb="1" eb="4">
      <t>シンセイショ</t>
    </rPh>
    <rPh sb="4" eb="5">
      <t>ナド</t>
    </rPh>
    <rPh sb="6" eb="8">
      <t>キサイ</t>
    </rPh>
    <rPh sb="8" eb="10">
      <t>ジコウ</t>
    </rPh>
    <rPh sb="14" eb="16">
      <t>キョギ</t>
    </rPh>
    <rPh sb="22" eb="24">
      <t>ハンメイ</t>
    </rPh>
    <rPh sb="26" eb="28">
      <t>バアイ</t>
    </rPh>
    <rPh sb="30" eb="32">
      <t>コウフ</t>
    </rPh>
    <rPh sb="32" eb="34">
      <t>ヨウケン</t>
    </rPh>
    <rPh sb="35" eb="37">
      <t>ガイトウ</t>
    </rPh>
    <rPh sb="43" eb="45">
      <t>ハンメイ</t>
    </rPh>
    <rPh sb="47" eb="49">
      <t>バアイ</t>
    </rPh>
    <rPh sb="52" eb="54">
      <t>トウガイ</t>
    </rPh>
    <rPh sb="54" eb="57">
      <t>ホジョキン</t>
    </rPh>
    <rPh sb="58" eb="60">
      <t>ヘンカン</t>
    </rPh>
    <phoneticPr fontId="19"/>
  </si>
  <si>
    <t>※入力は不要です。積算内訳に記入されたものが自動入力されます。</t>
    <rPh sb="9" eb="11">
      <t>セキサン</t>
    </rPh>
    <rPh sb="11" eb="13">
      <t>ウチワケ</t>
    </rPh>
    <phoneticPr fontId="4"/>
  </si>
  <si>
    <t>個票を複数作成する際は「個票●」シートをコピーし、●を数字に修正してください。</t>
    <rPh sb="5" eb="7">
      <t>サクセイ</t>
    </rPh>
    <rPh sb="12" eb="14">
      <t>コヒョウ</t>
    </rPh>
    <rPh sb="27" eb="29">
      <t>スウジ</t>
    </rPh>
    <rPh sb="30" eb="32">
      <t>シュウセイ</t>
    </rPh>
    <phoneticPr fontId="4"/>
  </si>
  <si>
    <t>「申請額一覧」シートに自動反映されます。</t>
    <rPh sb="11" eb="13">
      <t>ジドウ</t>
    </rPh>
    <phoneticPr fontId="4"/>
  </si>
  <si>
    <t>例　「個票●」シート　→「個票２」シート</t>
    <rPh sb="0" eb="1">
      <t>レイ</t>
    </rPh>
    <rPh sb="3" eb="5">
      <t>コヒョウ</t>
    </rPh>
    <rPh sb="13" eb="15">
      <t>コヒョウ</t>
    </rPh>
    <phoneticPr fontId="4"/>
  </si>
  <si>
    <r>
      <t>青色セルに必要事項を入力ください。黄色セルは選択してください。赤色セルは、自動</t>
    </r>
    <r>
      <rPr>
        <b/>
        <sz val="12"/>
        <rFont val="ＭＳ 明朝"/>
        <family val="1"/>
        <charset val="128"/>
      </rPr>
      <t xml:space="preserve">反映部分です。
</t>
    </r>
    <rPh sb="0" eb="2">
      <t>アオイロ</t>
    </rPh>
    <rPh sb="5" eb="9">
      <t>ヒツヨウジコウ</t>
    </rPh>
    <rPh sb="10" eb="12">
      <t>ニュウリョク</t>
    </rPh>
    <rPh sb="17" eb="19">
      <t>キイロ</t>
    </rPh>
    <rPh sb="22" eb="24">
      <t>センタク</t>
    </rPh>
    <rPh sb="31" eb="33">
      <t>アカイロ</t>
    </rPh>
    <rPh sb="37" eb="39">
      <t>ジドウ</t>
    </rPh>
    <rPh sb="39" eb="41">
      <t>ハンエイ</t>
    </rPh>
    <rPh sb="41" eb="43">
      <t>ブブン</t>
    </rPh>
    <phoneticPr fontId="19"/>
  </si>
  <si>
    <t>共同生活援助（※グループホーム）</t>
    <rPh sb="0" eb="2">
      <t>キョウドウ</t>
    </rPh>
    <rPh sb="2" eb="4">
      <t>セイカツ</t>
    </rPh>
    <rPh sb="4" eb="6">
      <t>エンジョ</t>
    </rPh>
    <phoneticPr fontId="19"/>
  </si>
  <si>
    <t>分類</t>
    <rPh sb="0" eb="2">
      <t>ブンルイ</t>
    </rPh>
    <phoneticPr fontId="19"/>
  </si>
  <si>
    <t>No</t>
    <phoneticPr fontId="4"/>
  </si>
  <si>
    <t>サービス種別</t>
    <rPh sb="4" eb="6">
      <t>シュベツ</t>
    </rPh>
    <phoneticPr fontId="19"/>
  </si>
  <si>
    <t>①</t>
    <phoneticPr fontId="4"/>
  </si>
  <si>
    <t>②</t>
    <phoneticPr fontId="4"/>
  </si>
  <si>
    <t>③</t>
    <phoneticPr fontId="4"/>
  </si>
  <si>
    <t>④</t>
    <phoneticPr fontId="4"/>
  </si>
  <si>
    <t>協力支援</t>
    <rPh sb="0" eb="4">
      <t>キョウリョクシエン</t>
    </rPh>
    <phoneticPr fontId="4"/>
  </si>
  <si>
    <t>通所系</t>
    <rPh sb="0" eb="2">
      <t>ツウショ</t>
    </rPh>
    <rPh sb="2" eb="3">
      <t>ケイ</t>
    </rPh>
    <phoneticPr fontId="19"/>
  </si>
  <si>
    <t>療養介護</t>
    <rPh sb="0" eb="2">
      <t>リョウヨウ</t>
    </rPh>
    <rPh sb="2" eb="4">
      <t>カイゴ</t>
    </rPh>
    <phoneticPr fontId="19"/>
  </si>
  <si>
    <t>対象外</t>
    <rPh sb="0" eb="3">
      <t>タイショウガイ</t>
    </rPh>
    <phoneticPr fontId="4"/>
  </si>
  <si>
    <t>生活介護</t>
  </si>
  <si>
    <t>自立訓練（機能訓練）</t>
    <rPh sb="0" eb="2">
      <t>ジリツ</t>
    </rPh>
    <rPh sb="2" eb="4">
      <t>クンレン</t>
    </rPh>
    <rPh sb="5" eb="7">
      <t>キノウ</t>
    </rPh>
    <rPh sb="7" eb="9">
      <t>クンレン</t>
    </rPh>
    <phoneticPr fontId="19"/>
  </si>
  <si>
    <t>自立訓練（生活訓練）</t>
    <rPh sb="0" eb="4">
      <t>ジリツクンレン</t>
    </rPh>
    <rPh sb="5" eb="7">
      <t>セイカツ</t>
    </rPh>
    <rPh sb="7" eb="9">
      <t>クンレン</t>
    </rPh>
    <phoneticPr fontId="19"/>
  </si>
  <si>
    <t>就労移行支援</t>
    <rPh sb="0" eb="2">
      <t>シュウロウ</t>
    </rPh>
    <rPh sb="2" eb="4">
      <t>イコウ</t>
    </rPh>
    <rPh sb="4" eb="6">
      <t>シエン</t>
    </rPh>
    <phoneticPr fontId="19"/>
  </si>
  <si>
    <t>就労継続支援Ａ型</t>
    <rPh sb="0" eb="2">
      <t>シュウロウ</t>
    </rPh>
    <rPh sb="2" eb="4">
      <t>ケイゾク</t>
    </rPh>
    <rPh sb="4" eb="6">
      <t>シエン</t>
    </rPh>
    <rPh sb="7" eb="8">
      <t>カタ</t>
    </rPh>
    <phoneticPr fontId="19"/>
  </si>
  <si>
    <t>就労継続支援Ｂ型</t>
    <rPh sb="0" eb="2">
      <t>シュウロウ</t>
    </rPh>
    <rPh sb="2" eb="4">
      <t>ケイゾク</t>
    </rPh>
    <rPh sb="4" eb="6">
      <t>シエン</t>
    </rPh>
    <rPh sb="7" eb="8">
      <t>カタ</t>
    </rPh>
    <phoneticPr fontId="19"/>
  </si>
  <si>
    <t>児童発達支援</t>
    <rPh sb="0" eb="2">
      <t>ジドウ</t>
    </rPh>
    <rPh sb="2" eb="4">
      <t>ハッタツ</t>
    </rPh>
    <rPh sb="4" eb="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</si>
  <si>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</si>
  <si>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</si>
  <si>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短期入所</t>
    <rPh sb="0" eb="2">
      <t>タンキ</t>
    </rPh>
    <rPh sb="2" eb="4">
      <t>ニュウショ</t>
    </rPh>
    <phoneticPr fontId="19"/>
  </si>
  <si>
    <t>入所・居住系</t>
    <rPh sb="0" eb="2">
      <t>ニュウショ</t>
    </rPh>
    <rPh sb="3" eb="5">
      <t>キョジュウ</t>
    </rPh>
    <rPh sb="5" eb="6">
      <t>ケイ</t>
    </rPh>
    <phoneticPr fontId="19"/>
  </si>
  <si>
    <t>施設入所支援</t>
    <rPh sb="0" eb="2">
      <t>シセツ</t>
    </rPh>
    <rPh sb="2" eb="4">
      <t>ニュウショ</t>
    </rPh>
    <rPh sb="4" eb="6">
      <t>シエン</t>
    </rPh>
    <phoneticPr fontId="19"/>
  </si>
  <si>
    <t>福祉型障害児入所施設</t>
    <rPh sb="0" eb="3">
      <t>フクシガタ</t>
    </rPh>
    <rPh sb="3" eb="6">
      <t>ショウガイジ</t>
    </rPh>
    <rPh sb="6" eb="8">
      <t>ニュウショ</t>
    </rPh>
    <rPh sb="8" eb="10">
      <t>シセツ</t>
    </rPh>
    <phoneticPr fontId="19"/>
  </si>
  <si>
    <t>医療型障害児入所施設</t>
    <rPh sb="0" eb="2">
      <t>イリョウ</t>
    </rPh>
    <rPh sb="2" eb="3">
      <t>ガタ</t>
    </rPh>
    <rPh sb="3" eb="6">
      <t>ショウガイジ</t>
    </rPh>
    <rPh sb="6" eb="8">
      <t>ニュウショ</t>
    </rPh>
    <rPh sb="8" eb="10">
      <t>シセツ</t>
    </rPh>
    <phoneticPr fontId="19"/>
  </si>
  <si>
    <t>訪問系</t>
    <rPh sb="0" eb="2">
      <t>ホウモン</t>
    </rPh>
    <rPh sb="2" eb="3">
      <t>ケイ</t>
    </rPh>
    <phoneticPr fontId="19"/>
  </si>
  <si>
    <t>居宅介護</t>
    <rPh sb="0" eb="2">
      <t>キョタク</t>
    </rPh>
    <rPh sb="2" eb="4">
      <t>カイゴ</t>
    </rPh>
    <phoneticPr fontId="19"/>
  </si>
  <si>
    <t>重度訪問介護</t>
    <rPh sb="0" eb="2">
      <t>ジュウド</t>
    </rPh>
    <rPh sb="2" eb="4">
      <t>ホウモン</t>
    </rPh>
    <rPh sb="4" eb="6">
      <t>カイゴ</t>
    </rPh>
    <phoneticPr fontId="19"/>
  </si>
  <si>
    <t>同行援護</t>
    <rPh sb="0" eb="2">
      <t>ドウコウ</t>
    </rPh>
    <rPh sb="2" eb="4">
      <t>エンゴ</t>
    </rPh>
    <phoneticPr fontId="19"/>
  </si>
  <si>
    <t>行動援護</t>
    <rPh sb="0" eb="2">
      <t>コウドウ</t>
    </rPh>
    <rPh sb="2" eb="4">
      <t>エンゴ</t>
    </rPh>
    <phoneticPr fontId="19"/>
  </si>
  <si>
    <t>就労定着支援</t>
    <rPh sb="0" eb="2">
      <t>シュウロウ</t>
    </rPh>
    <rPh sb="2" eb="4">
      <t>テイチャク</t>
    </rPh>
    <rPh sb="4" eb="6">
      <t>シエン</t>
    </rPh>
    <phoneticPr fontId="19"/>
  </si>
  <si>
    <t>自立生活援助</t>
    <rPh sb="0" eb="2">
      <t>ジリツ</t>
    </rPh>
    <rPh sb="2" eb="4">
      <t>セイカツ</t>
    </rPh>
    <rPh sb="4" eb="6">
      <t>エンジョ</t>
    </rPh>
    <phoneticPr fontId="19"/>
  </si>
  <si>
    <t>居宅訪問型児童発達支援</t>
    <rPh sb="0" eb="2">
      <t>キョタク</t>
    </rPh>
    <rPh sb="2" eb="5">
      <t>ホウモンガタ</t>
    </rPh>
    <rPh sb="5" eb="7">
      <t>ジドウ</t>
    </rPh>
    <rPh sb="7" eb="9">
      <t>ハッタツ</t>
    </rPh>
    <rPh sb="9" eb="11">
      <t>シエン</t>
    </rPh>
    <phoneticPr fontId="19"/>
  </si>
  <si>
    <t>保育所等訪問支援</t>
    <rPh sb="0" eb="2">
      <t>ホイク</t>
    </rPh>
    <rPh sb="2" eb="3">
      <t>ジョ</t>
    </rPh>
    <rPh sb="3" eb="4">
      <t>トウ</t>
    </rPh>
    <rPh sb="4" eb="6">
      <t>ホウモン</t>
    </rPh>
    <rPh sb="6" eb="8">
      <t>シエン</t>
    </rPh>
    <phoneticPr fontId="19"/>
  </si>
  <si>
    <t>相談系</t>
    <rPh sb="0" eb="2">
      <t>ソウダン</t>
    </rPh>
    <rPh sb="2" eb="3">
      <t>ケイ</t>
    </rPh>
    <phoneticPr fontId="19"/>
  </si>
  <si>
    <t>計画相談支援</t>
    <rPh sb="0" eb="2">
      <t>ケイカク</t>
    </rPh>
    <rPh sb="2" eb="4">
      <t>ソウダン</t>
    </rPh>
    <rPh sb="4" eb="6">
      <t>シエン</t>
    </rPh>
    <phoneticPr fontId="19"/>
  </si>
  <si>
    <t>地域移行支援</t>
    <rPh sb="0" eb="2">
      <t>チイキ</t>
    </rPh>
    <rPh sb="2" eb="4">
      <t>イコウ</t>
    </rPh>
    <rPh sb="4" eb="6">
      <t>シエン</t>
    </rPh>
    <phoneticPr fontId="19"/>
  </si>
  <si>
    <t>地域定着支援</t>
    <rPh sb="0" eb="2">
      <t>チイキ</t>
    </rPh>
    <rPh sb="2" eb="4">
      <t>テイチャク</t>
    </rPh>
    <rPh sb="4" eb="6">
      <t>シエン</t>
    </rPh>
    <phoneticPr fontId="19"/>
  </si>
  <si>
    <t>障害児相談支援</t>
    <rPh sb="0" eb="3">
      <t>ショウガイジ</t>
    </rPh>
    <rPh sb="3" eb="5">
      <t>ソウダン</t>
    </rPh>
    <rPh sb="5" eb="7">
      <t>シエン</t>
    </rPh>
    <phoneticPr fontId="19"/>
  </si>
  <si>
    <t>その他</t>
    <rPh sb="2" eb="3">
      <t>タ</t>
    </rPh>
    <phoneticPr fontId="4"/>
  </si>
  <si>
    <t>地域活動支援センター事業
（デイサービス型、精神障害者生活支援センター、障害者地域作業所型、精神障害者地域作業所型、中途障害者地域活動センター型）</t>
    <phoneticPr fontId="19"/>
  </si>
  <si>
    <t>日中一時支援</t>
    <rPh sb="0" eb="2">
      <t>ニッチュウ</t>
    </rPh>
    <rPh sb="2" eb="4">
      <t>イチジ</t>
    </rPh>
    <rPh sb="4" eb="6">
      <t>シエン</t>
    </rPh>
    <phoneticPr fontId="19"/>
  </si>
  <si>
    <t>障害者入浴サービス</t>
    <rPh sb="0" eb="3">
      <t>ショウガイシャ</t>
    </rPh>
    <rPh sb="3" eb="5">
      <t>ニュウヨク</t>
    </rPh>
    <phoneticPr fontId="19"/>
  </si>
  <si>
    <t>移動支援事業</t>
    <rPh sb="0" eb="2">
      <t>イドウ</t>
    </rPh>
    <rPh sb="2" eb="4">
      <t>シエン</t>
    </rPh>
    <rPh sb="4" eb="6">
      <t>ジギョウ</t>
    </rPh>
    <phoneticPr fontId="19"/>
  </si>
  <si>
    <t>（例）令和４年５月１日（発症日）に職員がコロナに感染した。</t>
    <rPh sb="12" eb="15">
      <t>ハッショウビ</t>
    </rPh>
    <phoneticPr fontId="4"/>
  </si>
  <si>
    <t>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</si>
</sst>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8"/>
      <name val="ＭＳ Ｐゴシック"/>
      <family val="3"/>
      <charset val="128"/>
    </font>
    <font>
      <sz val="7"/>
      <name val="ＭＳ Ｐ明朝"/>
      <family val="1"/>
      <charset val="128"/>
    </font>
    <font>
      <strike/>
      <sz val="6"/>
      <name val="ＭＳ Ｐ明朝"/>
      <family val="1"/>
      <charset val="128"/>
    </font>
    <font>
      <strike/>
      <sz val="10"/>
      <name val="ＭＳ 明朝"/>
      <family val="1"/>
      <charset val="128"/>
    </font>
    <font>
      <sz val="6"/>
      <name val="ＭＳ Ｐゴシック"/>
      <family val="2"/>
      <charset val="128"/>
      <scheme val="minor"/>
    </font>
    <font>
      <sz val="11"/>
      <color theme="1"/>
      <name val="ＭＳ Ｐゴシック"/>
      <family val="3"/>
      <charset val="128"/>
      <scheme val="minor"/>
    </font>
    <font>
      <sz val="11"/>
      <name val="ＭＳ 明朝"/>
      <family val="1"/>
      <charset val="128"/>
    </font>
    <font>
      <sz val="16"/>
      <name val="ＭＳ ゴシック"/>
      <family val="3"/>
      <charset val="128"/>
    </font>
    <font>
      <b/>
      <sz val="11"/>
      <name val="ＭＳ 明朝"/>
      <family val="1"/>
      <charset val="128"/>
    </font>
    <font>
      <b/>
      <sz val="11"/>
      <name val="ＭＳ ゴシック"/>
      <family val="3"/>
      <charset val="128"/>
    </font>
    <font>
      <u/>
      <sz val="11"/>
      <color theme="10"/>
      <name val="ＭＳ Ｐゴシック"/>
      <family val="3"/>
      <charset val="128"/>
    </font>
    <font>
      <b/>
      <sz val="12"/>
      <color theme="1"/>
      <name val="ＭＳ 明朝"/>
      <family val="1"/>
      <charset val="128"/>
    </font>
    <font>
      <b/>
      <sz val="12"/>
      <name val="ＭＳ 明朝"/>
      <family val="1"/>
      <charset val="128"/>
    </font>
    <font>
      <sz val="8"/>
      <name val="ＭＳ 明朝"/>
      <family val="1"/>
      <charset val="128"/>
    </font>
    <font>
      <strike/>
      <sz val="9"/>
      <color rgb="FFFF0000"/>
      <name val="ＭＳ Ｐ明朝"/>
      <family val="1"/>
      <charset val="128"/>
    </font>
    <font>
      <sz val="8"/>
      <color rgb="FFFF0000"/>
      <name val="ＭＳ Ｐ明朝"/>
      <family val="1"/>
      <charset val="128"/>
    </font>
    <font>
      <sz val="10"/>
      <color theme="0" tint="-0.34998626667073579"/>
      <name val="ＭＳ Ｐ明朝"/>
      <family val="1"/>
      <charset val="128"/>
    </font>
    <font>
      <sz val="10"/>
      <color theme="1"/>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indexed="2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9" tint="0.79998168889431442"/>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right/>
      <top style="thin">
        <color indexed="64"/>
      </top>
      <bottom style="dashed">
        <color indexed="64"/>
      </bottom>
      <diagonal style="thin">
        <color indexed="64"/>
      </diagonal>
    </border>
    <border diagonalDown="1">
      <left/>
      <right style="thin">
        <color indexed="64"/>
      </right>
      <top style="thin">
        <color indexed="64"/>
      </top>
      <bottom style="dashed">
        <color indexed="64"/>
      </bottom>
      <diagonal style="thin">
        <color indexed="64"/>
      </diagonal>
    </border>
    <border diagonalDown="1">
      <left/>
      <right/>
      <top style="dashed">
        <color indexed="64"/>
      </top>
      <bottom style="dashed">
        <color indexed="64"/>
      </bottom>
      <diagonal style="thin">
        <color indexed="64"/>
      </diagonal>
    </border>
    <border diagonalDown="1">
      <left/>
      <right style="thin">
        <color indexed="64"/>
      </right>
      <top style="dashed">
        <color indexed="64"/>
      </top>
      <bottom style="dashed">
        <color indexed="64"/>
      </bottom>
      <diagonal style="thin">
        <color indexed="64"/>
      </diagonal>
    </border>
    <border diagonalDown="1">
      <left/>
      <right/>
      <top style="dashed">
        <color indexed="64"/>
      </top>
      <bottom style="double">
        <color indexed="64"/>
      </bottom>
      <diagonal style="thin">
        <color indexed="64"/>
      </diagonal>
    </border>
    <border diagonalDown="1">
      <left/>
      <right style="thin">
        <color indexed="64"/>
      </right>
      <top style="dashed">
        <color indexed="64"/>
      </top>
      <bottom style="double">
        <color indexed="64"/>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9">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0" fontId="20" fillId="0" borderId="0">
      <alignment vertical="center"/>
    </xf>
    <xf numFmtId="0" fontId="25" fillId="0" borderId="0" applyNumberFormat="0" applyFill="0" applyBorder="0" applyAlignment="0" applyProtection="0">
      <alignment vertical="center"/>
    </xf>
    <xf numFmtId="0" fontId="1" fillId="0" borderId="0">
      <alignment vertical="center"/>
    </xf>
  </cellStyleXfs>
  <cellXfs count="692">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13" xfId="0" applyFont="1" applyBorder="1">
      <alignmen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6" xfId="0" applyFont="1" applyBorder="1">
      <alignment vertical="center"/>
    </xf>
    <xf numFmtId="0" fontId="9" fillId="0" borderId="0" xfId="0" applyFont="1" applyFill="1">
      <alignment vertical="center"/>
    </xf>
    <xf numFmtId="0" fontId="10" fillId="0" borderId="0" xfId="0" applyFont="1" applyFill="1">
      <alignment vertical="center"/>
    </xf>
    <xf numFmtId="0" fontId="10" fillId="0" borderId="0" xfId="0" applyFont="1" applyFill="1" applyBorder="1">
      <alignment vertical="center"/>
    </xf>
    <xf numFmtId="0" fontId="11" fillId="0" borderId="0" xfId="0" applyFont="1" applyFill="1" applyBorder="1" applyAlignment="1">
      <alignment vertical="center"/>
    </xf>
    <xf numFmtId="0" fontId="11" fillId="0" borderId="5" xfId="0" applyFont="1" applyFill="1" applyBorder="1" applyAlignment="1">
      <alignment vertical="center"/>
    </xf>
    <xf numFmtId="0" fontId="11" fillId="0" borderId="8" xfId="0" applyFont="1" applyFill="1" applyBorder="1" applyAlignment="1">
      <alignment vertical="center"/>
    </xf>
    <xf numFmtId="0" fontId="9" fillId="2" borderId="0" xfId="0" applyFont="1" applyFill="1" applyAlignment="1">
      <alignment horizontal="center" vertical="center"/>
    </xf>
    <xf numFmtId="0" fontId="12" fillId="0" borderId="0" xfId="0" applyFont="1" applyFill="1">
      <alignment vertical="center"/>
    </xf>
    <xf numFmtId="0" fontId="10" fillId="0" borderId="8" xfId="0" applyFont="1" applyFill="1" applyBorder="1">
      <alignment vertical="center"/>
    </xf>
    <xf numFmtId="0" fontId="10" fillId="0" borderId="2" xfId="0" applyFont="1" applyFill="1" applyBorder="1">
      <alignment vertical="center"/>
    </xf>
    <xf numFmtId="0" fontId="9" fillId="2" borderId="0" xfId="0" applyFont="1" applyFill="1" applyAlignment="1">
      <alignment vertical="center"/>
    </xf>
    <xf numFmtId="0" fontId="12" fillId="0" borderId="8" xfId="0" applyFont="1" applyFill="1" applyBorder="1" applyAlignment="1">
      <alignment vertical="center"/>
    </xf>
    <xf numFmtId="0" fontId="10" fillId="0" borderId="5" xfId="0" applyFont="1" applyFill="1" applyBorder="1" applyAlignment="1">
      <alignment horizontal="left" vertical="center"/>
    </xf>
    <xf numFmtId="0" fontId="10" fillId="0" borderId="8" xfId="0" applyFont="1" applyFill="1" applyBorder="1" applyAlignment="1">
      <alignment horizontal="left" vertical="center"/>
    </xf>
    <xf numFmtId="0" fontId="11" fillId="0" borderId="8" xfId="0" applyFont="1" applyFill="1" applyBorder="1" applyAlignment="1">
      <alignment vertical="center" wrapText="1"/>
    </xf>
    <xf numFmtId="0" fontId="8" fillId="0" borderId="0" xfId="0" applyFont="1" applyFill="1" applyBorder="1" applyAlignment="1">
      <alignment horizontal="left" vertical="center"/>
    </xf>
    <xf numFmtId="0" fontId="12" fillId="0" borderId="5" xfId="0" applyFont="1" applyFill="1" applyBorder="1" applyAlignment="1">
      <alignment vertical="center"/>
    </xf>
    <xf numFmtId="0" fontId="10" fillId="0" borderId="3" xfId="0" applyFont="1" applyFill="1" applyBorder="1">
      <alignment vertical="center"/>
    </xf>
    <xf numFmtId="0" fontId="11" fillId="0" borderId="0" xfId="0" applyFont="1" applyFill="1">
      <alignment vertical="center"/>
    </xf>
    <xf numFmtId="0" fontId="8" fillId="0" borderId="8" xfId="0" applyFont="1" applyFill="1" applyBorder="1" applyAlignment="1">
      <alignment horizontal="left" vertical="center"/>
    </xf>
    <xf numFmtId="0" fontId="9" fillId="0" borderId="5" xfId="0" applyFont="1" applyFill="1" applyBorder="1">
      <alignment vertical="center"/>
    </xf>
    <xf numFmtId="0" fontId="8" fillId="0" borderId="8" xfId="0" applyFont="1" applyFill="1" applyBorder="1">
      <alignment vertical="center"/>
    </xf>
    <xf numFmtId="0" fontId="13" fillId="0" borderId="0" xfId="0" applyFont="1" applyFill="1" applyBorder="1">
      <alignment vertical="center"/>
    </xf>
    <xf numFmtId="0" fontId="11" fillId="0" borderId="0" xfId="0" applyFont="1" applyFill="1" applyBorder="1">
      <alignment vertical="center"/>
    </xf>
    <xf numFmtId="0" fontId="9" fillId="0" borderId="22" xfId="0" applyFont="1" applyFill="1" applyBorder="1">
      <alignment vertical="center"/>
    </xf>
    <xf numFmtId="0" fontId="10" fillId="0" borderId="0" xfId="0" applyFont="1" applyFill="1" applyBorder="1" applyAlignment="1">
      <alignment vertical="center"/>
    </xf>
    <xf numFmtId="0" fontId="9" fillId="0" borderId="0" xfId="0" applyFont="1">
      <alignment vertical="center"/>
    </xf>
    <xf numFmtId="0" fontId="15" fillId="0" borderId="0" xfId="0" applyFont="1">
      <alignment vertical="center"/>
    </xf>
    <xf numFmtId="0" fontId="9" fillId="0" borderId="0" xfId="0" applyFont="1" applyAlignment="1">
      <alignment horizontal="right" vertical="center"/>
    </xf>
    <xf numFmtId="0" fontId="16" fillId="0" borderId="0" xfId="0" applyFont="1" applyFill="1" applyBorder="1">
      <alignment vertical="center"/>
    </xf>
    <xf numFmtId="0" fontId="10" fillId="3" borderId="23"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2" xfId="0" applyFont="1" applyFill="1" applyBorder="1" applyAlignment="1">
      <alignment vertical="center"/>
    </xf>
    <xf numFmtId="0" fontId="11" fillId="0" borderId="0" xfId="0" applyFont="1" applyFill="1" applyBorder="1" applyAlignment="1">
      <alignment vertical="center" wrapText="1"/>
    </xf>
    <xf numFmtId="0" fontId="6" fillId="0" borderId="13" xfId="0" applyFont="1" applyFill="1" applyBorder="1">
      <alignment vertical="center"/>
    </xf>
    <xf numFmtId="0" fontId="6" fillId="0" borderId="14" xfId="0" applyFont="1" applyFill="1" applyBorder="1" applyAlignment="1">
      <alignment horizontal="center" vertical="center"/>
    </xf>
    <xf numFmtId="0" fontId="6" fillId="0" borderId="14" xfId="0" applyFont="1" applyFill="1" applyBorder="1">
      <alignment vertical="center"/>
    </xf>
    <xf numFmtId="0" fontId="6" fillId="0" borderId="16" xfId="0" applyFont="1" applyFill="1" applyBorder="1">
      <alignment vertical="center"/>
    </xf>
    <xf numFmtId="0" fontId="6" fillId="0" borderId="11" xfId="0" applyFont="1" applyFill="1" applyBorder="1">
      <alignment vertical="center"/>
    </xf>
    <xf numFmtId="0" fontId="6" fillId="0" borderId="8" xfId="0" applyFont="1" applyFill="1" applyBorder="1" applyAlignment="1">
      <alignment horizontal="center" vertical="center"/>
    </xf>
    <xf numFmtId="0" fontId="6" fillId="0" borderId="8" xfId="0" applyFont="1" applyFill="1" applyBorder="1">
      <alignment vertical="center"/>
    </xf>
    <xf numFmtId="0" fontId="6" fillId="0" borderId="12" xfId="0" applyFont="1" applyFill="1" applyBorder="1">
      <alignment vertical="center"/>
    </xf>
    <xf numFmtId="0" fontId="6" fillId="0" borderId="9"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10" xfId="0" applyFont="1" applyFill="1" applyBorder="1">
      <alignment vertical="center"/>
    </xf>
    <xf numFmtId="0" fontId="6" fillId="0" borderId="5" xfId="0" applyFont="1" applyFill="1" applyBorder="1">
      <alignment vertical="center"/>
    </xf>
    <xf numFmtId="0" fontId="6" fillId="0" borderId="1" xfId="0"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pplyAlignment="1">
      <alignment horizontal="center" vertical="center"/>
    </xf>
    <xf numFmtId="0" fontId="10" fillId="0" borderId="4" xfId="0" applyFont="1" applyFill="1" applyBorder="1" applyAlignment="1">
      <alignment horizontal="left" vertical="center"/>
    </xf>
    <xf numFmtId="0" fontId="10" fillId="0" borderId="19" xfId="0" applyFont="1" applyFill="1" applyBorder="1">
      <alignment vertical="center"/>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9" fillId="0" borderId="0" xfId="0" applyFont="1" applyFill="1" applyAlignment="1">
      <alignment horizontal="center" vertical="center"/>
    </xf>
    <xf numFmtId="0" fontId="9" fillId="0" borderId="22" xfId="0" applyFont="1" applyFill="1" applyBorder="1" applyAlignment="1">
      <alignment horizontal="center" vertical="center"/>
    </xf>
    <xf numFmtId="0" fontId="11" fillId="0" borderId="0" xfId="0" applyFont="1" applyFill="1" applyAlignment="1">
      <alignment vertical="center"/>
    </xf>
    <xf numFmtId="0" fontId="11" fillId="0" borderId="0" xfId="0" applyFont="1" applyFill="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shrinkToFit="1"/>
    </xf>
    <xf numFmtId="0" fontId="16" fillId="0" borderId="0" xfId="0" applyFont="1" applyFill="1" applyAlignment="1">
      <alignment horizontal="center" vertical="center"/>
    </xf>
    <xf numFmtId="0" fontId="10" fillId="3" borderId="43" xfId="0" applyFont="1" applyFill="1" applyBorder="1" applyAlignment="1">
      <alignment horizontal="center" vertical="center"/>
    </xf>
    <xf numFmtId="178" fontId="9" fillId="0" borderId="1" xfId="0" applyNumberFormat="1" applyFont="1" applyBorder="1" applyAlignment="1">
      <alignment horizontal="center" vertical="center" shrinkToFit="1"/>
    </xf>
    <xf numFmtId="178" fontId="9" fillId="0" borderId="21" xfId="0" applyNumberFormat="1" applyFont="1" applyBorder="1" applyAlignment="1">
      <alignment horizontal="center" vertical="center" shrinkToFit="1"/>
    </xf>
    <xf numFmtId="178" fontId="9" fillId="0" borderId="21" xfId="4" applyNumberFormat="1" applyFont="1" applyBorder="1" applyAlignment="1">
      <alignment horizontal="right" vertical="center" shrinkToFit="1"/>
    </xf>
    <xf numFmtId="178" fontId="9" fillId="0" borderId="42" xfId="4" applyNumberFormat="1" applyFont="1" applyBorder="1" applyAlignment="1">
      <alignment horizontal="right" vertical="center" shrinkToFit="1"/>
    </xf>
    <xf numFmtId="178" fontId="9" fillId="0" borderId="3" xfId="4" applyNumberFormat="1" applyFont="1" applyBorder="1" applyAlignment="1">
      <alignment horizontal="right" vertical="center" shrinkToFit="1"/>
    </xf>
    <xf numFmtId="178" fontId="9" fillId="0" borderId="24" xfId="4" applyNumberFormat="1" applyFont="1" applyBorder="1" applyAlignment="1">
      <alignment horizontal="right" vertical="center" shrinkToFit="1"/>
    </xf>
    <xf numFmtId="178" fontId="9" fillId="0" borderId="36" xfId="0" applyNumberFormat="1" applyFont="1" applyBorder="1" applyAlignment="1">
      <alignment horizontal="center" vertical="center" shrinkToFit="1"/>
    </xf>
    <xf numFmtId="178" fontId="9" fillId="0" borderId="31" xfId="0" applyNumberFormat="1" applyFont="1" applyBorder="1" applyAlignment="1">
      <alignment horizontal="center" vertical="center" shrinkToFit="1"/>
    </xf>
    <xf numFmtId="178" fontId="9" fillId="0" borderId="31" xfId="4" applyNumberFormat="1" applyFont="1" applyBorder="1" applyAlignment="1">
      <alignment horizontal="right" vertical="center" shrinkToFit="1"/>
    </xf>
    <xf numFmtId="178" fontId="9" fillId="0" borderId="44" xfId="4" applyNumberFormat="1" applyFont="1" applyBorder="1" applyAlignment="1">
      <alignment horizontal="right" vertical="center" shrinkToFit="1"/>
    </xf>
    <xf numFmtId="178" fontId="9" fillId="0" borderId="38" xfId="4" applyNumberFormat="1" applyFont="1" applyBorder="1" applyAlignment="1">
      <alignment horizontal="right" vertical="center" shrinkToFit="1"/>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178" fontId="9" fillId="0" borderId="39" xfId="4" applyNumberFormat="1" applyFont="1" applyBorder="1" applyAlignment="1">
      <alignment horizontal="right" vertical="center" shrinkToFit="1"/>
    </xf>
    <xf numFmtId="178" fontId="9" fillId="0" borderId="45" xfId="4" applyNumberFormat="1" applyFont="1" applyBorder="1" applyAlignment="1">
      <alignment horizontal="right" vertical="center" shrinkToFit="1"/>
    </xf>
    <xf numFmtId="178" fontId="9" fillId="0" borderId="40" xfId="4" applyNumberFormat="1" applyFont="1" applyBorder="1" applyAlignment="1">
      <alignment horizontal="right" vertical="center" shrinkToFit="1"/>
    </xf>
    <xf numFmtId="178" fontId="9" fillId="0" borderId="35" xfId="4" applyNumberFormat="1" applyFont="1" applyBorder="1" applyAlignment="1">
      <alignment horizontal="right" vertical="center" shrinkToFit="1"/>
    </xf>
    <xf numFmtId="178" fontId="9" fillId="0" borderId="41" xfId="4" applyNumberFormat="1" applyFont="1" applyBorder="1" applyAlignment="1">
      <alignment horizontal="right" vertical="center" shrinkToFit="1"/>
    </xf>
    <xf numFmtId="178" fontId="9" fillId="4" borderId="24" xfId="4" applyNumberFormat="1" applyFont="1" applyFill="1" applyBorder="1" applyAlignment="1" applyProtection="1">
      <alignment horizontal="right" vertical="center" shrinkToFit="1"/>
      <protection locked="0"/>
    </xf>
    <xf numFmtId="178" fontId="9" fillId="4" borderId="38" xfId="4" applyNumberFormat="1" applyFont="1" applyFill="1" applyBorder="1" applyAlignment="1" applyProtection="1">
      <alignment horizontal="right" vertical="center" shrinkToFit="1"/>
      <protection locked="0"/>
    </xf>
    <xf numFmtId="176" fontId="15" fillId="0" borderId="0" xfId="0" applyNumberFormat="1" applyFont="1">
      <alignment vertical="center"/>
    </xf>
    <xf numFmtId="0" fontId="17" fillId="0" borderId="0" xfId="0" applyFont="1" applyFill="1" applyBorder="1" applyAlignment="1">
      <alignment vertical="top"/>
    </xf>
    <xf numFmtId="0" fontId="18" fillId="0" borderId="5" xfId="0" applyFont="1" applyFill="1" applyBorder="1">
      <alignment vertical="center"/>
    </xf>
    <xf numFmtId="0" fontId="18" fillId="0" borderId="6" xfId="0" applyFont="1" applyFill="1" applyBorder="1">
      <alignment vertical="center"/>
    </xf>
    <xf numFmtId="0" fontId="21" fillId="0" borderId="0" xfId="3" applyFont="1">
      <alignment vertical="center"/>
    </xf>
    <xf numFmtId="0" fontId="23" fillId="0" borderId="0" xfId="3" applyFont="1" applyAlignment="1">
      <alignment vertical="center" shrinkToFit="1"/>
    </xf>
    <xf numFmtId="0" fontId="23" fillId="0" borderId="0" xfId="3" applyFont="1" applyAlignment="1">
      <alignment horizontal="center" vertical="center"/>
    </xf>
    <xf numFmtId="38" fontId="21" fillId="0" borderId="0" xfId="1" applyFont="1">
      <alignment vertical="center"/>
    </xf>
    <xf numFmtId="38" fontId="21" fillId="0" borderId="0" xfId="1" applyFont="1" applyFill="1">
      <alignment vertical="center"/>
    </xf>
    <xf numFmtId="0" fontId="21" fillId="0" borderId="0" xfId="3" applyFont="1" applyAlignment="1">
      <alignment vertical="center" shrinkToFit="1"/>
    </xf>
    <xf numFmtId="0" fontId="21" fillId="0" borderId="0" xfId="3" applyFont="1" applyAlignment="1">
      <alignment horizontal="center" vertical="center"/>
    </xf>
    <xf numFmtId="49" fontId="12" fillId="0" borderId="0" xfId="0" applyNumberFormat="1" applyFont="1" applyFill="1" applyBorder="1" applyAlignment="1">
      <alignment horizontal="center" vertical="center" wrapText="1"/>
    </xf>
    <xf numFmtId="38" fontId="9" fillId="0" borderId="0" xfId="4" applyFont="1" applyFill="1" applyBorder="1" applyAlignment="1">
      <alignment vertical="center" shrinkToFit="1"/>
    </xf>
    <xf numFmtId="0" fontId="9" fillId="0" borderId="0" xfId="0" applyFont="1" applyFill="1" applyBorder="1" applyAlignment="1">
      <alignment horizontal="center" vertical="center"/>
    </xf>
    <xf numFmtId="0" fontId="21" fillId="0" borderId="0" xfId="3" applyFont="1" applyAlignment="1">
      <alignment vertical="top"/>
    </xf>
    <xf numFmtId="0" fontId="11" fillId="0" borderId="10" xfId="0" applyFont="1" applyFill="1" applyBorder="1" applyAlignment="1">
      <alignment vertical="center" wrapText="1"/>
    </xf>
    <xf numFmtId="0" fontId="10"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5" xfId="0" applyFont="1" applyFill="1" applyBorder="1" applyAlignment="1">
      <alignment vertical="center"/>
    </xf>
    <xf numFmtId="0" fontId="10" fillId="0" borderId="8" xfId="0" applyFont="1" applyFill="1" applyBorder="1" applyAlignment="1">
      <alignment vertical="center"/>
    </xf>
    <xf numFmtId="176" fontId="21" fillId="0" borderId="0" xfId="3" applyNumberFormat="1" applyFont="1">
      <alignment vertical="center"/>
    </xf>
    <xf numFmtId="178" fontId="9" fillId="2" borderId="24" xfId="4" applyNumberFormat="1" applyFont="1" applyFill="1" applyBorder="1" applyAlignment="1">
      <alignment horizontal="right" vertical="center" shrinkToFit="1"/>
    </xf>
    <xf numFmtId="0" fontId="30" fillId="0" borderId="0" xfId="0" applyFont="1" applyFill="1" applyAlignment="1">
      <alignment horizontal="left" vertical="center"/>
    </xf>
    <xf numFmtId="0" fontId="29" fillId="0" borderId="0" xfId="0" applyFont="1" applyFill="1" applyAlignment="1">
      <alignment vertical="center"/>
    </xf>
    <xf numFmtId="178" fontId="9" fillId="0" borderId="3" xfId="4" applyNumberFormat="1" applyFont="1" applyFill="1" applyBorder="1" applyAlignment="1">
      <alignment horizontal="right" vertical="center" shrinkToFit="1"/>
    </xf>
    <xf numFmtId="178" fontId="9" fillId="0" borderId="21" xfId="4" applyNumberFormat="1" applyFont="1" applyFill="1" applyBorder="1" applyAlignment="1">
      <alignment horizontal="right" vertical="center" shrinkToFit="1"/>
    </xf>
    <xf numFmtId="0" fontId="32" fillId="0" borderId="31" xfId="0" applyFont="1" applyBorder="1" applyAlignment="1">
      <alignment horizontal="center" vertical="center"/>
    </xf>
    <xf numFmtId="0" fontId="15" fillId="0" borderId="31" xfId="0" applyFont="1" applyBorder="1" applyAlignment="1">
      <alignment horizontal="center" vertical="center"/>
    </xf>
    <xf numFmtId="0" fontId="32" fillId="0" borderId="20" xfId="8" applyFont="1" applyBorder="1" applyAlignment="1">
      <alignment horizontal="center" vertical="center"/>
    </xf>
    <xf numFmtId="3" fontId="32" fillId="0" borderId="20" xfId="6" applyNumberFormat="1" applyFont="1" applyBorder="1">
      <alignment vertical="center"/>
    </xf>
    <xf numFmtId="176" fontId="15" fillId="0" borderId="20" xfId="0" applyNumberFormat="1" applyFont="1" applyBorder="1" applyAlignment="1">
      <alignment horizontal="center" vertical="center"/>
    </xf>
    <xf numFmtId="0" fontId="32" fillId="0" borderId="21" xfId="8" applyFont="1" applyBorder="1" applyAlignment="1">
      <alignment horizontal="center" vertical="center"/>
    </xf>
    <xf numFmtId="3" fontId="32" fillId="0" borderId="21" xfId="6" applyNumberFormat="1" applyFont="1" applyBorder="1">
      <alignment vertical="center"/>
    </xf>
    <xf numFmtId="176" fontId="15" fillId="0" borderId="21" xfId="0" applyNumberFormat="1" applyFont="1" applyBorder="1" applyAlignment="1">
      <alignment horizontal="center" vertical="center"/>
    </xf>
    <xf numFmtId="0" fontId="32" fillId="2" borderId="21" xfId="6" applyFont="1" applyFill="1" applyBorder="1">
      <alignment vertical="center"/>
    </xf>
    <xf numFmtId="0" fontId="32" fillId="0" borderId="21" xfId="8" applyFont="1" applyBorder="1">
      <alignment vertical="center"/>
    </xf>
    <xf numFmtId="3" fontId="32" fillId="2" borderId="21" xfId="6" applyNumberFormat="1" applyFont="1" applyFill="1" applyBorder="1">
      <alignment vertical="center"/>
    </xf>
    <xf numFmtId="0" fontId="32" fillId="0" borderId="21" xfId="6" applyFont="1" applyBorder="1">
      <alignment vertical="center"/>
    </xf>
    <xf numFmtId="3" fontId="32" fillId="0" borderId="21" xfId="6" applyNumberFormat="1" applyFont="1" applyFill="1" applyBorder="1">
      <alignment vertical="center"/>
    </xf>
    <xf numFmtId="0" fontId="32" fillId="0" borderId="21" xfId="8" applyFont="1" applyFill="1" applyBorder="1" applyAlignment="1">
      <alignment horizontal="center" vertical="center"/>
    </xf>
    <xf numFmtId="3" fontId="32" fillId="0" borderId="21" xfId="6" applyNumberFormat="1" applyFont="1" applyFill="1" applyBorder="1" applyAlignment="1">
      <alignment vertical="center" wrapText="1"/>
    </xf>
    <xf numFmtId="0" fontId="15" fillId="0" borderId="21" xfId="0" applyFont="1" applyBorder="1" applyAlignment="1">
      <alignment horizontal="center" vertical="center"/>
    </xf>
    <xf numFmtId="0" fontId="0" fillId="0" borderId="0" xfId="0" applyAlignment="1">
      <alignment horizontal="center" vertical="center"/>
    </xf>
    <xf numFmtId="0" fontId="12" fillId="0" borderId="0" xfId="0" applyFont="1" applyFill="1" applyProtection="1">
      <alignment vertical="center"/>
    </xf>
    <xf numFmtId="0" fontId="9" fillId="0" borderId="0" xfId="0" applyFont="1" applyFill="1" applyProtection="1">
      <alignment vertical="center"/>
    </xf>
    <xf numFmtId="0" fontId="11" fillId="0" borderId="0" xfId="0" applyFont="1" applyFill="1" applyProtection="1">
      <alignment vertical="center"/>
    </xf>
    <xf numFmtId="0" fontId="6" fillId="0" borderId="13" xfId="0" applyFont="1" applyBorder="1" applyProtection="1">
      <alignment vertical="center"/>
    </xf>
    <xf numFmtId="0" fontId="6" fillId="0" borderId="14" xfId="0" applyFont="1" applyBorder="1" applyAlignment="1" applyProtection="1">
      <alignment horizontal="center" vertical="center"/>
    </xf>
    <xf numFmtId="0" fontId="6" fillId="0" borderId="14" xfId="0" applyFont="1" applyBorder="1" applyProtection="1">
      <alignment vertical="center"/>
    </xf>
    <xf numFmtId="0" fontId="6" fillId="0" borderId="16" xfId="0" applyFont="1" applyBorder="1" applyProtection="1">
      <alignment vertical="center"/>
    </xf>
    <xf numFmtId="0" fontId="6" fillId="0" borderId="0" xfId="0" applyFont="1" applyProtection="1">
      <alignment vertical="center"/>
    </xf>
    <xf numFmtId="0" fontId="6" fillId="0" borderId="11" xfId="0" applyFont="1" applyFill="1" applyBorder="1" applyProtection="1">
      <alignment vertical="center"/>
    </xf>
    <xf numFmtId="0" fontId="6" fillId="0" borderId="8" xfId="0" applyFont="1" applyFill="1" applyBorder="1" applyAlignment="1" applyProtection="1">
      <alignment horizontal="center" vertical="center"/>
    </xf>
    <xf numFmtId="0" fontId="6" fillId="0" borderId="8" xfId="0" applyFont="1" applyFill="1" applyBorder="1" applyProtection="1">
      <alignment vertical="center"/>
    </xf>
    <xf numFmtId="0" fontId="6" fillId="0" borderId="12" xfId="0" applyFont="1" applyFill="1" applyBorder="1" applyProtection="1">
      <alignment vertical="center"/>
    </xf>
    <xf numFmtId="0" fontId="6" fillId="0" borderId="5" xfId="0" applyFont="1" applyFill="1" applyBorder="1" applyProtection="1">
      <alignment vertical="center"/>
    </xf>
    <xf numFmtId="0" fontId="6" fillId="0" borderId="5" xfId="0" applyFont="1" applyBorder="1" applyProtection="1">
      <alignment vertical="center"/>
    </xf>
    <xf numFmtId="0" fontId="6" fillId="0" borderId="6" xfId="0" applyFont="1" applyBorder="1" applyProtection="1">
      <alignment vertical="center"/>
    </xf>
    <xf numFmtId="0" fontId="6" fillId="0" borderId="1" xfId="0" applyFont="1" applyFill="1" applyBorder="1" applyProtection="1">
      <alignment vertical="center"/>
    </xf>
    <xf numFmtId="0" fontId="6" fillId="0" borderId="2" xfId="0" applyFont="1" applyFill="1" applyBorder="1" applyAlignment="1" applyProtection="1">
      <alignment horizontal="center" vertical="center"/>
    </xf>
    <xf numFmtId="0" fontId="6" fillId="0" borderId="2" xfId="0" applyFont="1" applyFill="1" applyBorder="1" applyProtection="1">
      <alignment vertical="center"/>
    </xf>
    <xf numFmtId="0" fontId="6" fillId="0" borderId="1" xfId="0" applyFont="1" applyBorder="1" applyProtection="1">
      <alignment vertical="center"/>
    </xf>
    <xf numFmtId="0" fontId="6" fillId="0" borderId="2" xfId="0" applyFont="1" applyBorder="1" applyProtection="1">
      <alignment vertical="center"/>
    </xf>
    <xf numFmtId="0" fontId="6" fillId="0" borderId="3" xfId="0" applyFont="1" applyBorder="1" applyProtection="1">
      <alignment vertical="center"/>
    </xf>
    <xf numFmtId="0" fontId="6" fillId="0" borderId="13" xfId="0" applyFont="1" applyFill="1" applyBorder="1" applyProtection="1">
      <alignment vertical="center"/>
    </xf>
    <xf numFmtId="0" fontId="6" fillId="0" borderId="14" xfId="0" applyFont="1" applyFill="1" applyBorder="1" applyAlignment="1" applyProtection="1">
      <alignment horizontal="center" vertical="center"/>
    </xf>
    <xf numFmtId="0" fontId="6" fillId="0" borderId="14" xfId="0" applyFont="1" applyFill="1" applyBorder="1" applyProtection="1">
      <alignment vertical="center"/>
    </xf>
    <xf numFmtId="0" fontId="6" fillId="0" borderId="16" xfId="0" applyFont="1" applyFill="1" applyBorder="1" applyProtection="1">
      <alignment vertical="center"/>
    </xf>
    <xf numFmtId="0" fontId="10" fillId="0" borderId="0" xfId="0" applyFont="1" applyFill="1" applyProtection="1">
      <alignment vertical="center"/>
    </xf>
    <xf numFmtId="0" fontId="6" fillId="0" borderId="9" xfId="0" applyFont="1" applyFill="1" applyBorder="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Protection="1">
      <alignment vertical="center"/>
    </xf>
    <xf numFmtId="0" fontId="6" fillId="0" borderId="10" xfId="0" applyFont="1" applyFill="1" applyBorder="1" applyProtection="1">
      <alignment vertical="center"/>
    </xf>
    <xf numFmtId="0" fontId="17" fillId="0" borderId="0" xfId="0" applyFont="1" applyFill="1" applyBorder="1" applyAlignment="1" applyProtection="1">
      <alignment vertical="top"/>
    </xf>
    <xf numFmtId="0" fontId="18" fillId="0" borderId="5" xfId="0" applyFont="1" applyFill="1" applyBorder="1" applyProtection="1">
      <alignment vertical="center"/>
    </xf>
    <xf numFmtId="0" fontId="18" fillId="0" borderId="6"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Border="1" applyAlignment="1" applyProtection="1">
      <alignment vertical="center"/>
    </xf>
    <xf numFmtId="0" fontId="6" fillId="0" borderId="3" xfId="0" applyFont="1" applyFill="1" applyBorder="1" applyProtection="1">
      <alignment vertical="center"/>
    </xf>
    <xf numFmtId="0" fontId="10" fillId="4" borderId="5" xfId="0" applyFont="1" applyFill="1" applyBorder="1" applyProtection="1">
      <alignment vertical="center"/>
    </xf>
    <xf numFmtId="0" fontId="10" fillId="0" borderId="5" xfId="0" applyFont="1" applyFill="1" applyBorder="1" applyAlignment="1" applyProtection="1">
      <alignment horizontal="lef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31" fillId="0" borderId="0" xfId="0" applyFont="1" applyFill="1" applyProtection="1">
      <alignment vertical="center"/>
    </xf>
    <xf numFmtId="0" fontId="10" fillId="4" borderId="8" xfId="0" applyFont="1" applyFill="1" applyBorder="1" applyAlignment="1" applyProtection="1">
      <alignment horizontal="left" vertical="center"/>
    </xf>
    <xf numFmtId="0" fontId="10" fillId="0" borderId="8" xfId="0" applyFont="1" applyFill="1" applyBorder="1" applyAlignment="1" applyProtection="1">
      <alignment vertical="center"/>
    </xf>
    <xf numFmtId="0" fontId="6" fillId="0" borderId="12" xfId="0" applyFont="1" applyFill="1" applyBorder="1" applyAlignment="1" applyProtection="1">
      <alignment horizontal="center" vertical="center"/>
    </xf>
    <xf numFmtId="0" fontId="10" fillId="0" borderId="5" xfId="0" applyFont="1" applyFill="1" applyBorder="1" applyAlignment="1" applyProtection="1">
      <alignment vertical="center"/>
    </xf>
    <xf numFmtId="0" fontId="8" fillId="0" borderId="8" xfId="0" applyFont="1" applyFill="1" applyBorder="1" applyAlignment="1" applyProtection="1">
      <alignment horizontal="left" vertical="center"/>
    </xf>
    <xf numFmtId="0" fontId="10" fillId="0" borderId="8" xfId="0" applyFont="1" applyFill="1" applyBorder="1" applyProtection="1">
      <alignment vertical="center"/>
    </xf>
    <xf numFmtId="0" fontId="10" fillId="0" borderId="8" xfId="0" applyFont="1" applyFill="1" applyBorder="1" applyAlignment="1" applyProtection="1">
      <alignment horizontal="left" vertical="center"/>
    </xf>
    <xf numFmtId="0" fontId="10" fillId="0" borderId="4" xfId="0" applyFont="1" applyFill="1" applyBorder="1" applyAlignment="1" applyProtection="1">
      <alignment horizontal="left" vertical="center"/>
    </xf>
    <xf numFmtId="0" fontId="10" fillId="0" borderId="2" xfId="0" applyFont="1" applyFill="1" applyBorder="1" applyAlignment="1" applyProtection="1">
      <alignment horizontal="center" vertical="center"/>
    </xf>
    <xf numFmtId="0" fontId="10" fillId="0" borderId="2" xfId="0" applyFont="1" applyFill="1" applyBorder="1" applyAlignment="1" applyProtection="1">
      <alignment vertical="center"/>
    </xf>
    <xf numFmtId="0" fontId="14" fillId="0" borderId="2" xfId="0" applyFont="1" applyFill="1" applyBorder="1" applyAlignment="1" applyProtection="1">
      <alignment vertical="top"/>
    </xf>
    <xf numFmtId="0" fontId="10" fillId="0" borderId="2" xfId="0" applyFont="1" applyFill="1" applyBorder="1" applyAlignment="1" applyProtection="1">
      <alignment vertical="center" wrapText="1"/>
    </xf>
    <xf numFmtId="0" fontId="10" fillId="0" borderId="2" xfId="0" applyFont="1" applyFill="1" applyBorder="1" applyProtection="1">
      <alignment vertical="center"/>
    </xf>
    <xf numFmtId="0" fontId="10" fillId="0" borderId="3" xfId="0" applyFont="1" applyFill="1" applyBorder="1" applyProtection="1">
      <alignment vertical="center"/>
    </xf>
    <xf numFmtId="0" fontId="10" fillId="0" borderId="19" xfId="0" applyFont="1" applyFill="1" applyBorder="1" applyProtection="1">
      <alignment vertical="center"/>
    </xf>
    <xf numFmtId="0" fontId="11" fillId="0" borderId="19"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1" fillId="0" borderId="8" xfId="0" applyFont="1" applyFill="1" applyBorder="1" applyAlignment="1" applyProtection="1">
      <alignment vertical="center" wrapText="1"/>
    </xf>
    <xf numFmtId="0" fontId="11" fillId="0" borderId="0" xfId="0" applyFont="1" applyFill="1" applyBorder="1" applyAlignment="1" applyProtection="1">
      <alignment vertical="center"/>
    </xf>
    <xf numFmtId="0" fontId="11" fillId="0" borderId="10" xfId="0" applyFont="1" applyFill="1" applyBorder="1" applyAlignment="1" applyProtection="1">
      <alignment vertical="center" wrapText="1"/>
    </xf>
    <xf numFmtId="0" fontId="11" fillId="0" borderId="20" xfId="0" applyFont="1" applyFill="1" applyBorder="1" applyAlignment="1" applyProtection="1">
      <alignment vertical="center" wrapText="1"/>
    </xf>
    <xf numFmtId="0" fontId="8" fillId="0" borderId="0" xfId="0" applyFont="1" applyFill="1" applyBorder="1" applyAlignment="1" applyProtection="1">
      <alignment horizontal="left" vertical="center"/>
    </xf>
    <xf numFmtId="0" fontId="9" fillId="0" borderId="0" xfId="0" applyFont="1" applyFill="1" applyAlignment="1" applyProtection="1">
      <alignment horizontal="center" vertical="center"/>
    </xf>
    <xf numFmtId="0" fontId="29" fillId="0" borderId="0" xfId="0" applyFont="1" applyFill="1" applyAlignment="1" applyProtection="1">
      <alignment vertical="center"/>
    </xf>
    <xf numFmtId="0" fontId="9" fillId="0" borderId="5" xfId="0" applyFont="1" applyFill="1" applyBorder="1" applyProtection="1">
      <alignment vertical="center"/>
    </xf>
    <xf numFmtId="0" fontId="12" fillId="0" borderId="5" xfId="0" applyFont="1" applyFill="1" applyBorder="1" applyAlignment="1" applyProtection="1">
      <alignment vertical="center"/>
    </xf>
    <xf numFmtId="0" fontId="11" fillId="0" borderId="5" xfId="0" applyFont="1" applyFill="1" applyBorder="1" applyAlignment="1" applyProtection="1">
      <alignment vertical="center"/>
    </xf>
    <xf numFmtId="0" fontId="10" fillId="0" borderId="5" xfId="0" applyFont="1" applyFill="1" applyBorder="1" applyAlignment="1" applyProtection="1">
      <alignment vertical="center" shrinkToFit="1"/>
    </xf>
    <xf numFmtId="0" fontId="10" fillId="0" borderId="5" xfId="0" applyFont="1" applyFill="1" applyBorder="1" applyAlignment="1" applyProtection="1">
      <alignment vertical="center" textRotation="255"/>
    </xf>
    <xf numFmtId="0" fontId="12" fillId="0" borderId="5" xfId="0" applyFont="1" applyFill="1" applyBorder="1" applyProtection="1">
      <alignment vertical="center"/>
    </xf>
    <xf numFmtId="176" fontId="10" fillId="0" borderId="5" xfId="0" applyNumberFormat="1" applyFont="1" applyFill="1" applyBorder="1" applyAlignment="1" applyProtection="1">
      <alignment vertical="center"/>
    </xf>
    <xf numFmtId="0" fontId="15" fillId="0" borderId="0" xfId="0" applyFont="1" applyProtection="1">
      <alignment vertical="center"/>
    </xf>
    <xf numFmtId="176" fontId="15" fillId="0" borderId="0" xfId="0" applyNumberFormat="1" applyFont="1" applyProtection="1">
      <alignment vertical="center"/>
    </xf>
    <xf numFmtId="0" fontId="8" fillId="0" borderId="8" xfId="0" applyFont="1" applyFill="1" applyBorder="1" applyProtection="1">
      <alignment vertical="center"/>
    </xf>
    <xf numFmtId="0" fontId="12" fillId="0" borderId="8" xfId="0" applyFont="1" applyFill="1" applyBorder="1" applyAlignment="1" applyProtection="1">
      <alignment vertical="center"/>
    </xf>
    <xf numFmtId="0" fontId="11" fillId="0" borderId="8" xfId="0" applyFont="1" applyFill="1" applyBorder="1" applyAlignment="1" applyProtection="1">
      <alignment vertical="center"/>
    </xf>
    <xf numFmtId="0" fontId="10" fillId="0" borderId="8" xfId="0" applyFont="1" applyFill="1" applyBorder="1" applyAlignment="1" applyProtection="1">
      <alignment vertical="center" shrinkToFit="1"/>
    </xf>
    <xf numFmtId="0" fontId="10" fillId="0" borderId="8" xfId="0" applyFont="1" applyFill="1" applyBorder="1" applyAlignment="1" applyProtection="1">
      <alignment vertical="center" textRotation="255"/>
    </xf>
    <xf numFmtId="0" fontId="12" fillId="0" borderId="8" xfId="0" applyFont="1" applyFill="1" applyBorder="1" applyProtection="1">
      <alignment vertical="center"/>
    </xf>
    <xf numFmtId="0" fontId="9" fillId="0" borderId="8" xfId="0" applyFont="1" applyFill="1" applyBorder="1" applyProtection="1">
      <alignment vertical="center"/>
    </xf>
    <xf numFmtId="0" fontId="9" fillId="0" borderId="22" xfId="0" applyFont="1" applyFill="1" applyBorder="1" applyAlignment="1" applyProtection="1">
      <alignment horizontal="center" vertical="center"/>
    </xf>
    <xf numFmtId="0" fontId="9" fillId="0" borderId="22" xfId="0" applyFont="1" applyFill="1" applyBorder="1" applyProtection="1">
      <alignment vertical="center"/>
    </xf>
    <xf numFmtId="0" fontId="13" fillId="0" borderId="0" xfId="0" applyFont="1" applyFill="1" applyBorder="1" applyProtection="1">
      <alignment vertical="center"/>
    </xf>
    <xf numFmtId="0" fontId="11" fillId="0" borderId="0" xfId="0" applyFont="1" applyFill="1" applyBorder="1" applyAlignment="1" applyProtection="1">
      <alignment horizontal="center" vertical="center"/>
    </xf>
    <xf numFmtId="0" fontId="11" fillId="0" borderId="0" xfId="0" applyFont="1" applyFill="1" applyBorder="1" applyProtection="1">
      <alignment vertical="center"/>
    </xf>
    <xf numFmtId="0" fontId="11" fillId="0" borderId="0" xfId="0" applyFont="1" applyFill="1" applyAlignment="1" applyProtection="1">
      <alignment vertical="center"/>
    </xf>
    <xf numFmtId="0" fontId="11" fillId="0" borderId="0" xfId="0" applyFont="1" applyFill="1" applyAlignment="1" applyProtection="1">
      <alignment horizontal="center" vertical="center"/>
    </xf>
    <xf numFmtId="0" fontId="16" fillId="0" borderId="0" xfId="0" applyFont="1" applyFill="1" applyBorder="1" applyProtection="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vertical="center" shrinkToFit="1"/>
    </xf>
    <xf numFmtId="0" fontId="16" fillId="0"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9" fillId="2" borderId="0" xfId="0" applyFont="1" applyFill="1" applyAlignment="1" applyProtection="1">
      <alignment vertical="center"/>
    </xf>
    <xf numFmtId="0" fontId="21" fillId="0" borderId="0" xfId="3" applyFont="1" applyProtection="1">
      <alignment vertical="center"/>
    </xf>
    <xf numFmtId="0" fontId="23" fillId="0" borderId="0" xfId="3" applyFont="1" applyAlignment="1" applyProtection="1">
      <alignment vertical="center" shrinkToFit="1"/>
    </xf>
    <xf numFmtId="0" fontId="23" fillId="0" borderId="0" xfId="3" applyFont="1" applyAlignment="1" applyProtection="1">
      <alignment horizontal="center" vertical="center"/>
    </xf>
    <xf numFmtId="38" fontId="21" fillId="0" borderId="0" xfId="1" applyFont="1" applyProtection="1">
      <alignment vertical="center"/>
    </xf>
    <xf numFmtId="38" fontId="21" fillId="0" borderId="0" xfId="1" applyFont="1" applyFill="1" applyProtection="1">
      <alignment vertical="center"/>
    </xf>
    <xf numFmtId="176" fontId="21" fillId="0" borderId="0" xfId="3" applyNumberFormat="1" applyFont="1" applyProtection="1">
      <alignment vertical="center"/>
    </xf>
    <xf numFmtId="0" fontId="21" fillId="0" borderId="0" xfId="3" applyFont="1" applyAlignment="1" applyProtection="1">
      <alignment vertical="center" shrinkToFit="1"/>
    </xf>
    <xf numFmtId="0" fontId="21" fillId="0" borderId="0" xfId="3" applyFont="1" applyAlignment="1" applyProtection="1">
      <alignment horizontal="center" vertical="center"/>
    </xf>
    <xf numFmtId="0" fontId="30" fillId="0" borderId="0" xfId="0" applyFont="1" applyFill="1" applyAlignment="1" applyProtection="1">
      <alignment horizontal="left" vertical="center"/>
    </xf>
    <xf numFmtId="49" fontId="12" fillId="0" borderId="0" xfId="0" applyNumberFormat="1" applyFont="1" applyFill="1" applyBorder="1" applyAlignment="1" applyProtection="1">
      <alignment horizontal="center" vertical="center" wrapText="1"/>
    </xf>
    <xf numFmtId="38" fontId="9" fillId="0" borderId="0" xfId="4" applyFont="1" applyFill="1" applyBorder="1" applyAlignment="1" applyProtection="1">
      <alignment vertical="center" shrinkToFit="1"/>
    </xf>
    <xf numFmtId="0" fontId="9" fillId="0" borderId="0" xfId="0" applyFont="1" applyFill="1" applyBorder="1" applyAlignment="1" applyProtection="1">
      <alignment horizontal="center" vertical="center"/>
    </xf>
    <xf numFmtId="0" fontId="21" fillId="0" borderId="0" xfId="3" applyFont="1" applyAlignment="1" applyProtection="1">
      <alignment vertical="top"/>
    </xf>
    <xf numFmtId="0" fontId="10" fillId="4" borderId="5" xfId="0" applyFont="1" applyFill="1" applyBorder="1" applyProtection="1">
      <alignment vertical="center"/>
      <protection locked="0"/>
    </xf>
    <xf numFmtId="0" fontId="10" fillId="4" borderId="8" xfId="0" applyFont="1" applyFill="1" applyBorder="1" applyAlignment="1" applyProtection="1">
      <alignment horizontal="left" vertical="center"/>
      <protection locked="0"/>
    </xf>
    <xf numFmtId="0" fontId="10" fillId="0" borderId="8" xfId="0" applyFont="1" applyFill="1" applyBorder="1" applyAlignment="1" applyProtection="1">
      <alignment vertical="center"/>
    </xf>
    <xf numFmtId="0" fontId="31" fillId="0" borderId="0" xfId="0" applyFont="1" applyFill="1" applyProtection="1">
      <alignment vertical="center"/>
      <protection locked="0"/>
    </xf>
    <xf numFmtId="0" fontId="7" fillId="0" borderId="0" xfId="3" applyFont="1" applyAlignment="1">
      <alignment horizontal="right" vertical="center"/>
    </xf>
    <xf numFmtId="0" fontId="28" fillId="10" borderId="0" xfId="3" applyFont="1" applyFill="1" applyBorder="1" applyAlignment="1" applyProtection="1">
      <alignment horizontal="left" vertical="center"/>
    </xf>
    <xf numFmtId="0" fontId="21" fillId="6" borderId="21" xfId="3" applyFont="1" applyFill="1" applyBorder="1" applyAlignment="1">
      <alignment horizontal="center" vertical="center" shrinkToFit="1"/>
    </xf>
    <xf numFmtId="3" fontId="23" fillId="2" borderId="21" xfId="3" applyNumberFormat="1" applyFont="1" applyFill="1" applyBorder="1" applyAlignment="1">
      <alignment horizontal="center" vertical="center"/>
    </xf>
    <xf numFmtId="0" fontId="24" fillId="0" borderId="0" xfId="3" applyFont="1" applyAlignment="1">
      <alignment horizontal="center" vertical="center"/>
    </xf>
    <xf numFmtId="0" fontId="21" fillId="0" borderId="0" xfId="3" applyFont="1" applyFill="1" applyAlignment="1">
      <alignment horizontal="left" vertical="top" wrapText="1"/>
    </xf>
    <xf numFmtId="0" fontId="7" fillId="0" borderId="0" xfId="3" applyFont="1" applyAlignment="1">
      <alignment horizontal="right" vertical="center" shrinkToFit="1"/>
    </xf>
    <xf numFmtId="0" fontId="28" fillId="10" borderId="0" xfId="3" applyFont="1" applyFill="1" applyBorder="1" applyAlignment="1" applyProtection="1">
      <alignment vertical="center"/>
    </xf>
    <xf numFmtId="0" fontId="11" fillId="2" borderId="54" xfId="0" applyFont="1" applyFill="1" applyBorder="1" applyAlignment="1" applyProtection="1">
      <alignment horizontal="center" vertical="center" shrinkToFit="1"/>
      <protection locked="0"/>
    </xf>
    <xf numFmtId="0" fontId="11" fillId="2" borderId="55" xfId="0" applyFont="1" applyFill="1" applyBorder="1" applyAlignment="1" applyProtection="1">
      <alignment horizontal="center" vertical="center" shrinkToFit="1"/>
      <protection locked="0"/>
    </xf>
    <xf numFmtId="0" fontId="11" fillId="4" borderId="32" xfId="0" applyFont="1" applyFill="1" applyBorder="1" applyAlignment="1" applyProtection="1">
      <alignment vertical="center" shrinkToFit="1"/>
      <protection locked="0"/>
    </xf>
    <xf numFmtId="0" fontId="11" fillId="4" borderId="33" xfId="0" applyFont="1" applyFill="1" applyBorder="1" applyAlignment="1" applyProtection="1">
      <alignment vertical="center" shrinkToFit="1"/>
      <protection locked="0"/>
    </xf>
    <xf numFmtId="0" fontId="11" fillId="4" borderId="34" xfId="0" applyFont="1" applyFill="1" applyBorder="1" applyAlignment="1" applyProtection="1">
      <alignment vertical="center" shrinkToFit="1"/>
      <protection locked="0"/>
    </xf>
    <xf numFmtId="0" fontId="11" fillId="4" borderId="32" xfId="0" applyFont="1" applyFill="1" applyBorder="1" applyAlignment="1" applyProtection="1">
      <alignment horizontal="center" vertical="center" shrinkToFit="1"/>
      <protection locked="0"/>
    </xf>
    <xf numFmtId="0" fontId="11" fillId="4" borderId="33" xfId="0" applyFont="1" applyFill="1" applyBorder="1" applyAlignment="1" applyProtection="1">
      <alignment horizontal="center" vertical="center" shrinkToFit="1"/>
      <protection locked="0"/>
    </xf>
    <xf numFmtId="0" fontId="11" fillId="4" borderId="34" xfId="0" applyFont="1" applyFill="1" applyBorder="1" applyAlignment="1" applyProtection="1">
      <alignment horizontal="center" vertical="center" shrinkToFit="1"/>
      <protection locked="0"/>
    </xf>
    <xf numFmtId="177" fontId="11" fillId="4" borderId="32" xfId="4" applyNumberFormat="1" applyFont="1" applyFill="1" applyBorder="1" applyAlignment="1" applyProtection="1">
      <alignment vertical="center" shrinkToFit="1"/>
      <protection locked="0"/>
    </xf>
    <xf numFmtId="177" fontId="11" fillId="4" borderId="33" xfId="4" applyNumberFormat="1" applyFont="1" applyFill="1" applyBorder="1" applyAlignment="1" applyProtection="1">
      <alignment vertical="center" shrinkToFit="1"/>
      <protection locked="0"/>
    </xf>
    <xf numFmtId="177" fontId="11" fillId="4" borderId="34" xfId="4" applyNumberFormat="1" applyFont="1" applyFill="1" applyBorder="1" applyAlignment="1" applyProtection="1">
      <alignment vertical="center" shrinkToFit="1"/>
      <protection locked="0"/>
    </xf>
    <xf numFmtId="0" fontId="11" fillId="4" borderId="28" xfId="0" applyFont="1" applyFill="1" applyBorder="1" applyAlignment="1" applyProtection="1">
      <alignment horizontal="center" vertical="center" shrinkToFit="1"/>
      <protection locked="0"/>
    </xf>
    <xf numFmtId="0" fontId="11" fillId="4" borderId="29" xfId="0" applyFont="1" applyFill="1" applyBorder="1" applyAlignment="1" applyProtection="1">
      <alignment horizontal="center" vertical="center" shrinkToFit="1"/>
      <protection locked="0"/>
    </xf>
    <xf numFmtId="0" fontId="11" fillId="4" borderId="30" xfId="0" applyFont="1" applyFill="1" applyBorder="1" applyAlignment="1" applyProtection="1">
      <alignment horizontal="center" vertical="center" shrinkToFit="1"/>
      <protection locked="0"/>
    </xf>
    <xf numFmtId="49" fontId="12" fillId="0" borderId="20" xfId="0" applyNumberFormat="1" applyFont="1" applyFill="1" applyBorder="1" applyAlignment="1">
      <alignment horizontal="center" vertical="center" wrapText="1"/>
    </xf>
    <xf numFmtId="38" fontId="9" fillId="0" borderId="11" xfId="4" applyFont="1" applyFill="1" applyBorder="1" applyAlignment="1">
      <alignment vertical="center" shrinkToFit="1"/>
    </xf>
    <xf numFmtId="38" fontId="9" fillId="0" borderId="8" xfId="4" applyFont="1" applyFill="1" applyBorder="1" applyAlignment="1">
      <alignment vertical="center" shrinkToFit="1"/>
    </xf>
    <xf numFmtId="0" fontId="9" fillId="0" borderId="47"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40" xfId="0" applyFont="1" applyFill="1" applyBorder="1" applyAlignment="1">
      <alignment horizontal="center" vertical="center"/>
    </xf>
    <xf numFmtId="0" fontId="11" fillId="2" borderId="50" xfId="0" applyFont="1" applyFill="1" applyBorder="1" applyAlignment="1" applyProtection="1">
      <alignment horizontal="center" vertical="center" shrinkToFit="1"/>
      <protection locked="0"/>
    </xf>
    <xf numFmtId="0" fontId="11" fillId="2" borderId="51" xfId="0" applyFont="1" applyFill="1" applyBorder="1" applyAlignment="1" applyProtection="1">
      <alignment horizontal="center" vertical="center" shrinkToFit="1"/>
      <protection locked="0"/>
    </xf>
    <xf numFmtId="0" fontId="11" fillId="4" borderId="25" xfId="0" applyFont="1" applyFill="1" applyBorder="1" applyAlignment="1" applyProtection="1">
      <alignment vertical="center" shrinkToFit="1"/>
      <protection locked="0"/>
    </xf>
    <xf numFmtId="0" fontId="11" fillId="4" borderId="26" xfId="0" applyFont="1" applyFill="1" applyBorder="1" applyAlignment="1" applyProtection="1">
      <alignment vertical="center" shrinkToFit="1"/>
      <protection locked="0"/>
    </xf>
    <xf numFmtId="0" fontId="11" fillId="4" borderId="27" xfId="0" applyFont="1" applyFill="1" applyBorder="1" applyAlignment="1" applyProtection="1">
      <alignment vertical="center" shrinkToFit="1"/>
      <protection locked="0"/>
    </xf>
    <xf numFmtId="0" fontId="11" fillId="4" borderId="25" xfId="0" applyFont="1" applyFill="1" applyBorder="1" applyAlignment="1" applyProtection="1">
      <alignment horizontal="center" vertical="center" shrinkToFit="1"/>
      <protection locked="0"/>
    </xf>
    <xf numFmtId="0" fontId="11" fillId="4" borderId="26" xfId="0" applyFont="1" applyFill="1" applyBorder="1" applyAlignment="1" applyProtection="1">
      <alignment horizontal="center" vertical="center" shrinkToFit="1"/>
      <protection locked="0"/>
    </xf>
    <xf numFmtId="0" fontId="11" fillId="4" borderId="27" xfId="0" applyFont="1" applyFill="1" applyBorder="1" applyAlignment="1" applyProtection="1">
      <alignment horizontal="center" vertical="center" shrinkToFit="1"/>
      <protection locked="0"/>
    </xf>
    <xf numFmtId="177" fontId="11" fillId="4" borderId="25" xfId="4" applyNumberFormat="1" applyFont="1" applyFill="1" applyBorder="1" applyAlignment="1" applyProtection="1">
      <alignment vertical="center" shrinkToFit="1"/>
      <protection locked="0"/>
    </xf>
    <xf numFmtId="177" fontId="11" fillId="4" borderId="26" xfId="4" applyNumberFormat="1" applyFont="1" applyFill="1" applyBorder="1" applyAlignment="1" applyProtection="1">
      <alignment vertical="center" shrinkToFit="1"/>
      <protection locked="0"/>
    </xf>
    <xf numFmtId="0" fontId="11" fillId="2" borderId="52" xfId="0" applyFont="1" applyFill="1" applyBorder="1" applyAlignment="1" applyProtection="1">
      <alignment horizontal="center" vertical="center" shrinkToFit="1"/>
      <protection locked="0"/>
    </xf>
    <xf numFmtId="0" fontId="11" fillId="2" borderId="53" xfId="0" applyFont="1" applyFill="1" applyBorder="1" applyAlignment="1" applyProtection="1">
      <alignment horizontal="center" vertical="center" shrinkToFit="1"/>
      <protection locked="0"/>
    </xf>
    <xf numFmtId="0" fontId="11" fillId="4" borderId="28" xfId="0" applyFont="1" applyFill="1" applyBorder="1" applyAlignment="1" applyProtection="1">
      <alignment vertical="center" shrinkToFit="1"/>
      <protection locked="0"/>
    </xf>
    <xf numFmtId="0" fontId="11" fillId="4" borderId="29" xfId="0" applyFont="1" applyFill="1" applyBorder="1" applyAlignment="1" applyProtection="1">
      <alignment vertical="center" shrinkToFit="1"/>
      <protection locked="0"/>
    </xf>
    <xf numFmtId="0" fontId="11" fillId="4" borderId="30" xfId="0" applyFont="1" applyFill="1" applyBorder="1" applyAlignment="1" applyProtection="1">
      <alignment vertical="center" shrinkToFit="1"/>
      <protection locked="0"/>
    </xf>
    <xf numFmtId="177" fontId="11" fillId="4" borderId="28" xfId="4" applyNumberFormat="1" applyFont="1" applyFill="1" applyBorder="1" applyAlignment="1" applyProtection="1">
      <alignment vertical="center" shrinkToFit="1"/>
      <protection locked="0"/>
    </xf>
    <xf numFmtId="177" fontId="11" fillId="4" borderId="29" xfId="4" applyNumberFormat="1" applyFont="1" applyFill="1" applyBorder="1" applyAlignment="1" applyProtection="1">
      <alignment vertical="center" shrinkToFit="1"/>
      <protection locked="0"/>
    </xf>
    <xf numFmtId="0" fontId="10" fillId="0" borderId="49" xfId="0" applyFont="1" applyFill="1" applyBorder="1" applyAlignment="1">
      <alignment horizontal="center" vertical="center" shrinkToFi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1" fillId="10" borderId="28" xfId="0" applyFont="1" applyFill="1" applyBorder="1" applyAlignment="1" applyProtection="1">
      <alignment horizontal="center" vertical="center" shrinkToFit="1"/>
    </xf>
    <xf numFmtId="0" fontId="11" fillId="10" borderId="29" xfId="0" applyFont="1" applyFill="1" applyBorder="1" applyAlignment="1" applyProtection="1">
      <alignment horizontal="center" vertical="center" shrinkToFit="1"/>
    </xf>
    <xf numFmtId="0" fontId="11" fillId="10" borderId="30" xfId="0" applyFont="1" applyFill="1" applyBorder="1" applyAlignment="1" applyProtection="1">
      <alignment horizontal="center" vertical="center" shrinkToFit="1"/>
    </xf>
    <xf numFmtId="0" fontId="11" fillId="10" borderId="28" xfId="0" applyFont="1" applyFill="1" applyBorder="1" applyAlignment="1" applyProtection="1">
      <alignment horizontal="left" vertical="center" shrinkToFit="1"/>
    </xf>
    <xf numFmtId="0" fontId="11" fillId="10" borderId="29" xfId="0" applyFont="1" applyFill="1" applyBorder="1" applyAlignment="1" applyProtection="1">
      <alignment horizontal="left" vertical="center" shrinkToFit="1"/>
    </xf>
    <xf numFmtId="0" fontId="11" fillId="10" borderId="30" xfId="0" applyFont="1" applyFill="1" applyBorder="1" applyAlignment="1" applyProtection="1">
      <alignment horizontal="left" vertical="center" shrinkToFit="1"/>
    </xf>
    <xf numFmtId="177" fontId="11" fillId="10" borderId="28" xfId="4" applyNumberFormat="1" applyFont="1" applyFill="1" applyBorder="1" applyAlignment="1" applyProtection="1">
      <alignment vertical="center" shrinkToFit="1"/>
    </xf>
    <xf numFmtId="177" fontId="11" fillId="10" borderId="29" xfId="4" applyNumberFormat="1" applyFont="1" applyFill="1" applyBorder="1" applyAlignment="1" applyProtection="1">
      <alignment vertical="center" shrinkToFit="1"/>
    </xf>
    <xf numFmtId="177" fontId="11" fillId="10" borderId="30" xfId="4" applyNumberFormat="1" applyFont="1" applyFill="1" applyBorder="1" applyAlignment="1" applyProtection="1">
      <alignment vertical="center" shrinkToFit="1"/>
    </xf>
    <xf numFmtId="0" fontId="11" fillId="10" borderId="32" xfId="0" applyFont="1" applyFill="1" applyBorder="1" applyAlignment="1" applyProtection="1">
      <alignment horizontal="center" vertical="center" shrinkToFit="1"/>
    </xf>
    <xf numFmtId="0" fontId="11" fillId="10" borderId="33" xfId="0" applyFont="1" applyFill="1" applyBorder="1" applyAlignment="1" applyProtection="1">
      <alignment horizontal="center" vertical="center" shrinkToFit="1"/>
    </xf>
    <xf numFmtId="0" fontId="11" fillId="10" borderId="34" xfId="0" applyFont="1" applyFill="1" applyBorder="1" applyAlignment="1" applyProtection="1">
      <alignment horizontal="center" vertical="center" shrinkToFit="1"/>
    </xf>
    <xf numFmtId="0" fontId="11" fillId="10" borderId="32" xfId="0" applyFont="1" applyFill="1" applyBorder="1" applyAlignment="1" applyProtection="1">
      <alignment horizontal="left" vertical="center" shrinkToFit="1"/>
    </xf>
    <xf numFmtId="0" fontId="11" fillId="10" borderId="33" xfId="0" applyFont="1" applyFill="1" applyBorder="1" applyAlignment="1" applyProtection="1">
      <alignment horizontal="left" vertical="center" shrinkToFit="1"/>
    </xf>
    <xf numFmtId="0" fontId="11" fillId="10" borderId="34" xfId="0" applyFont="1" applyFill="1" applyBorder="1" applyAlignment="1" applyProtection="1">
      <alignment horizontal="left" vertical="center" shrinkToFit="1"/>
    </xf>
    <xf numFmtId="177" fontId="11" fillId="10" borderId="32" xfId="4" applyNumberFormat="1" applyFont="1" applyFill="1" applyBorder="1" applyAlignment="1" applyProtection="1">
      <alignment vertical="center" shrinkToFit="1"/>
    </xf>
    <xf numFmtId="177" fontId="11" fillId="10" borderId="33" xfId="4" applyNumberFormat="1" applyFont="1" applyFill="1" applyBorder="1" applyAlignment="1" applyProtection="1">
      <alignment vertical="center" shrinkToFit="1"/>
    </xf>
    <xf numFmtId="177" fontId="11" fillId="10" borderId="34" xfId="4" applyNumberFormat="1" applyFont="1" applyFill="1" applyBorder="1" applyAlignment="1" applyProtection="1">
      <alignment vertical="center" shrinkToFit="1"/>
    </xf>
    <xf numFmtId="0" fontId="11" fillId="10" borderId="25" xfId="0" applyFont="1" applyFill="1" applyBorder="1" applyAlignment="1" applyProtection="1">
      <alignment horizontal="center" vertical="center" shrinkToFit="1"/>
    </xf>
    <xf numFmtId="0" fontId="11" fillId="10" borderId="26" xfId="0" applyFont="1" applyFill="1" applyBorder="1" applyAlignment="1" applyProtection="1">
      <alignment horizontal="center" vertical="center" shrinkToFit="1"/>
    </xf>
    <xf numFmtId="0" fontId="11" fillId="10" borderId="27" xfId="0" applyFont="1" applyFill="1" applyBorder="1" applyAlignment="1" applyProtection="1">
      <alignment horizontal="center" vertical="center" shrinkToFit="1"/>
    </xf>
    <xf numFmtId="0" fontId="11" fillId="10" borderId="25" xfId="0" applyFont="1" applyFill="1" applyBorder="1" applyAlignment="1" applyProtection="1">
      <alignment horizontal="left" vertical="center" shrinkToFit="1"/>
    </xf>
    <xf numFmtId="0" fontId="11" fillId="10" borderId="26" xfId="0" applyFont="1" applyFill="1" applyBorder="1" applyAlignment="1" applyProtection="1">
      <alignment horizontal="left" vertical="center" shrinkToFit="1"/>
    </xf>
    <xf numFmtId="0" fontId="11" fillId="10" borderId="27" xfId="0" applyFont="1" applyFill="1" applyBorder="1" applyAlignment="1" applyProtection="1">
      <alignment horizontal="left" vertical="center" shrinkToFit="1"/>
    </xf>
    <xf numFmtId="177" fontId="11" fillId="10" borderId="25" xfId="4" applyNumberFormat="1" applyFont="1" applyFill="1" applyBorder="1" applyAlignment="1" applyProtection="1">
      <alignment vertical="center" shrinkToFit="1"/>
    </xf>
    <xf numFmtId="177" fontId="11" fillId="10" borderId="26" xfId="4" applyNumberFormat="1" applyFont="1" applyFill="1" applyBorder="1" applyAlignment="1" applyProtection="1">
      <alignment vertical="center" shrinkToFit="1"/>
    </xf>
    <xf numFmtId="0" fontId="10" fillId="0" borderId="21" xfId="0" applyFont="1" applyFill="1" applyBorder="1" applyAlignment="1">
      <alignment horizontal="center" vertical="center" shrinkToFit="1"/>
    </xf>
    <xf numFmtId="177" fontId="11" fillId="10" borderId="28" xfId="4" applyNumberFormat="1" applyFont="1" applyFill="1" applyBorder="1" applyAlignment="1" applyProtection="1">
      <alignment horizontal="right" vertical="center" shrinkToFit="1"/>
    </xf>
    <xf numFmtId="177" fontId="11" fillId="10" borderId="29" xfId="4" applyNumberFormat="1" applyFont="1" applyFill="1" applyBorder="1" applyAlignment="1" applyProtection="1">
      <alignment horizontal="right" vertical="center" shrinkToFit="1"/>
    </xf>
    <xf numFmtId="177" fontId="11" fillId="10" borderId="30" xfId="4" applyNumberFormat="1" applyFont="1" applyFill="1" applyBorder="1" applyAlignment="1" applyProtection="1">
      <alignment horizontal="right" vertical="center" shrinkToFit="1"/>
    </xf>
    <xf numFmtId="177" fontId="11" fillId="10" borderId="32" xfId="4" applyNumberFormat="1" applyFont="1" applyFill="1" applyBorder="1" applyAlignment="1" applyProtection="1">
      <alignment horizontal="right" vertical="center" shrinkToFit="1"/>
    </xf>
    <xf numFmtId="177" fontId="11" fillId="10" borderId="33" xfId="4" applyNumberFormat="1" applyFont="1" applyFill="1" applyBorder="1" applyAlignment="1" applyProtection="1">
      <alignment horizontal="right" vertical="center" shrinkToFit="1"/>
    </xf>
    <xf numFmtId="177" fontId="11" fillId="10" borderId="34" xfId="4" applyNumberFormat="1" applyFont="1" applyFill="1" applyBorder="1" applyAlignment="1" applyProtection="1">
      <alignment horizontal="right" vertical="center" shrinkToFit="1"/>
    </xf>
    <xf numFmtId="0" fontId="21" fillId="0" borderId="1" xfId="3" applyFont="1" applyBorder="1" applyAlignment="1">
      <alignment horizontal="left" vertical="center"/>
    </xf>
    <xf numFmtId="0" fontId="21" fillId="0" borderId="2" xfId="3" applyFont="1" applyBorder="1" applyAlignment="1">
      <alignment horizontal="left" vertical="center"/>
    </xf>
    <xf numFmtId="0" fontId="21" fillId="0" borderId="3" xfId="3" applyFont="1" applyBorder="1" applyAlignment="1">
      <alignment horizontal="left" vertical="center"/>
    </xf>
    <xf numFmtId="3" fontId="21" fillId="0" borderId="21" xfId="3" applyNumberFormat="1" applyFont="1" applyFill="1" applyBorder="1" applyAlignment="1">
      <alignment horizontal="center" vertical="center"/>
    </xf>
    <xf numFmtId="3" fontId="23" fillId="2" borderId="1" xfId="3" applyNumberFormat="1" applyFont="1" applyFill="1" applyBorder="1" applyAlignment="1">
      <alignment horizontal="center" vertical="center"/>
    </xf>
    <xf numFmtId="3" fontId="23" fillId="2" borderId="2" xfId="3" applyNumberFormat="1" applyFont="1" applyFill="1" applyBorder="1" applyAlignment="1">
      <alignment horizontal="center" vertical="center"/>
    </xf>
    <xf numFmtId="3" fontId="23" fillId="2" borderId="3" xfId="3" applyNumberFormat="1" applyFont="1" applyFill="1" applyBorder="1" applyAlignment="1">
      <alignment horizontal="center" vertical="center"/>
    </xf>
    <xf numFmtId="0" fontId="21" fillId="0" borderId="1" xfId="3" applyFont="1" applyBorder="1" applyAlignment="1">
      <alignment horizontal="left" vertical="center" shrinkToFit="1"/>
    </xf>
    <xf numFmtId="0" fontId="21" fillId="0" borderId="2" xfId="3" applyFont="1" applyBorder="1" applyAlignment="1">
      <alignment horizontal="left" vertical="center" shrinkToFit="1"/>
    </xf>
    <xf numFmtId="0" fontId="21" fillId="0" borderId="3" xfId="3" applyFont="1" applyBorder="1" applyAlignment="1">
      <alignment horizontal="left" vertical="center" shrinkToFit="1"/>
    </xf>
    <xf numFmtId="3" fontId="21" fillId="4" borderId="21" xfId="3" applyNumberFormat="1" applyFont="1" applyFill="1" applyBorder="1" applyAlignment="1" applyProtection="1">
      <alignment horizontal="center" vertical="center"/>
      <protection locked="0"/>
    </xf>
    <xf numFmtId="0" fontId="22" fillId="0" borderId="0" xfId="3" applyFont="1" applyAlignment="1">
      <alignment horizontal="center" vertical="center"/>
    </xf>
    <xf numFmtId="0" fontId="21" fillId="5" borderId="21" xfId="3" applyFont="1" applyFill="1" applyBorder="1" applyAlignment="1">
      <alignment horizontal="center" vertical="center"/>
    </xf>
    <xf numFmtId="38" fontId="21" fillId="5" borderId="21" xfId="1" applyFont="1" applyFill="1" applyBorder="1" applyAlignment="1">
      <alignment horizontal="center" vertical="center"/>
    </xf>
    <xf numFmtId="0" fontId="21" fillId="0" borderId="21" xfId="3" applyFont="1" applyFill="1" applyBorder="1" applyAlignment="1">
      <alignment horizontal="left" vertical="center" shrinkToFit="1"/>
    </xf>
    <xf numFmtId="0" fontId="21" fillId="0" borderId="21" xfId="3" applyFont="1" applyBorder="1" applyAlignment="1">
      <alignment horizontal="left" vertical="center" shrinkToFit="1"/>
    </xf>
    <xf numFmtId="49" fontId="12" fillId="0" borderId="20" xfId="0" applyNumberFormat="1" applyFont="1" applyFill="1" applyBorder="1" applyAlignment="1" applyProtection="1">
      <alignment horizontal="center" vertical="center" wrapText="1"/>
    </xf>
    <xf numFmtId="38" fontId="9" fillId="0" borderId="11" xfId="4" applyFont="1" applyFill="1" applyBorder="1" applyAlignment="1" applyProtection="1">
      <alignment vertical="center" shrinkToFit="1"/>
    </xf>
    <xf numFmtId="38" fontId="9" fillId="0" borderId="8" xfId="4" applyFont="1" applyFill="1" applyBorder="1" applyAlignment="1" applyProtection="1">
      <alignment vertical="center" shrinkToFit="1"/>
    </xf>
    <xf numFmtId="0" fontId="9" fillId="0" borderId="47" xfId="0" applyFont="1" applyFill="1" applyBorder="1" applyAlignment="1" applyProtection="1">
      <alignment horizontal="center" vertical="center"/>
    </xf>
    <xf numFmtId="0" fontId="9" fillId="0" borderId="48"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16" fillId="0" borderId="4" xfId="0" applyFont="1" applyFill="1" applyBorder="1" applyAlignment="1">
      <alignment horizontal="left" vertical="top" wrapText="1"/>
    </xf>
    <xf numFmtId="0" fontId="16" fillId="0" borderId="5" xfId="0" applyFont="1" applyFill="1" applyBorder="1" applyAlignment="1">
      <alignment horizontal="left" vertical="top"/>
    </xf>
    <xf numFmtId="0" fontId="16" fillId="0" borderId="6" xfId="0" applyFont="1" applyFill="1" applyBorder="1" applyAlignment="1">
      <alignment horizontal="left" vertical="top"/>
    </xf>
    <xf numFmtId="0" fontId="16" fillId="0" borderId="9" xfId="0" applyFont="1" applyFill="1" applyBorder="1" applyAlignment="1">
      <alignment horizontal="left" vertical="top"/>
    </xf>
    <xf numFmtId="0" fontId="16" fillId="0" borderId="0" xfId="0" applyFont="1" applyFill="1" applyBorder="1" applyAlignment="1">
      <alignment horizontal="left" vertical="top"/>
    </xf>
    <xf numFmtId="0" fontId="16" fillId="0" borderId="10" xfId="0" applyFont="1" applyFill="1" applyBorder="1" applyAlignment="1">
      <alignment horizontal="left" vertical="top"/>
    </xf>
    <xf numFmtId="0" fontId="16" fillId="0" borderId="11" xfId="0" applyFont="1" applyFill="1" applyBorder="1" applyAlignment="1">
      <alignment horizontal="left" vertical="top"/>
    </xf>
    <xf numFmtId="0" fontId="16" fillId="0" borderId="8" xfId="0" applyFont="1" applyFill="1" applyBorder="1" applyAlignment="1">
      <alignment horizontal="left" vertical="top"/>
    </xf>
    <xf numFmtId="0" fontId="16" fillId="0" borderId="12" xfId="0" applyFont="1" applyFill="1" applyBorder="1" applyAlignment="1">
      <alignment horizontal="left" vertical="top"/>
    </xf>
    <xf numFmtId="0" fontId="16" fillId="0" borderId="8" xfId="0" applyFont="1" applyFill="1" applyBorder="1" applyAlignment="1">
      <alignment horizontal="center" vertical="center" shrinkToFit="1"/>
    </xf>
    <xf numFmtId="0" fontId="16" fillId="0" borderId="4" xfId="0" applyFont="1" applyFill="1" applyBorder="1" applyAlignment="1">
      <alignment vertical="top" wrapText="1"/>
    </xf>
    <xf numFmtId="0" fontId="16" fillId="0" borderId="5" xfId="0" applyFont="1" applyFill="1" applyBorder="1" applyAlignment="1">
      <alignment vertical="top"/>
    </xf>
    <xf numFmtId="0" fontId="16" fillId="0" borderId="6" xfId="0" applyFont="1" applyFill="1" applyBorder="1" applyAlignment="1">
      <alignment vertical="top"/>
    </xf>
    <xf numFmtId="0" fontId="16" fillId="0" borderId="9" xfId="0" applyFont="1" applyFill="1" applyBorder="1" applyAlignment="1">
      <alignment vertical="top"/>
    </xf>
    <xf numFmtId="0" fontId="16" fillId="0" borderId="0" xfId="0" applyFont="1" applyFill="1" applyBorder="1" applyAlignment="1">
      <alignment vertical="top"/>
    </xf>
    <xf numFmtId="0" fontId="16" fillId="0" borderId="10" xfId="0" applyFont="1" applyFill="1" applyBorder="1" applyAlignment="1">
      <alignment vertical="top"/>
    </xf>
    <xf numFmtId="0" fontId="16" fillId="0" borderId="11" xfId="0" applyFont="1" applyFill="1" applyBorder="1" applyAlignment="1">
      <alignment vertical="top"/>
    </xf>
    <xf numFmtId="0" fontId="16" fillId="0" borderId="8" xfId="0" applyFont="1" applyFill="1" applyBorder="1" applyAlignment="1">
      <alignment vertical="top"/>
    </xf>
    <xf numFmtId="0" fontId="16" fillId="0" borderId="12" xfId="0" applyFont="1" applyFill="1" applyBorder="1" applyAlignment="1">
      <alignment vertical="top"/>
    </xf>
    <xf numFmtId="0" fontId="11" fillId="4" borderId="25" xfId="0" applyFont="1" applyFill="1" applyBorder="1" applyAlignment="1" applyProtection="1">
      <alignment horizontal="left" vertical="center" shrinkToFit="1"/>
      <protection locked="0"/>
    </xf>
    <xf numFmtId="0" fontId="11" fillId="4" borderId="26" xfId="0" applyFont="1" applyFill="1" applyBorder="1" applyAlignment="1" applyProtection="1">
      <alignment horizontal="left" vertical="center" shrinkToFit="1"/>
      <protection locked="0"/>
    </xf>
    <xf numFmtId="0" fontId="11" fillId="4" borderId="27" xfId="0" applyFont="1" applyFill="1" applyBorder="1" applyAlignment="1" applyProtection="1">
      <alignment horizontal="left" vertical="center" shrinkToFit="1"/>
      <protection locked="0"/>
    </xf>
    <xf numFmtId="177" fontId="11" fillId="4" borderId="25" xfId="4" applyNumberFormat="1" applyFont="1" applyFill="1" applyBorder="1" applyAlignment="1" applyProtection="1">
      <alignment horizontal="right" vertical="center" shrinkToFit="1"/>
      <protection locked="0"/>
    </xf>
    <xf numFmtId="177" fontId="11" fillId="4" borderId="26" xfId="4" applyNumberFormat="1" applyFont="1" applyFill="1" applyBorder="1" applyAlignment="1" applyProtection="1">
      <alignment horizontal="right" vertical="center" shrinkToFit="1"/>
      <protection locked="0"/>
    </xf>
    <xf numFmtId="0" fontId="11" fillId="4" borderId="36" xfId="0" applyFont="1" applyFill="1" applyBorder="1" applyAlignment="1" applyProtection="1">
      <alignment horizontal="center" vertical="center" shrinkToFit="1"/>
      <protection locked="0"/>
    </xf>
    <xf numFmtId="0" fontId="11" fillId="4" borderId="46" xfId="0" applyFont="1" applyFill="1" applyBorder="1" applyAlignment="1" applyProtection="1">
      <alignment horizontal="center" vertical="center" shrinkToFit="1"/>
      <protection locked="0"/>
    </xf>
    <xf numFmtId="0" fontId="11" fillId="4" borderId="37" xfId="0" applyFont="1" applyFill="1" applyBorder="1" applyAlignment="1" applyProtection="1">
      <alignment horizontal="center" vertical="center" shrinkToFit="1"/>
      <protection locked="0"/>
    </xf>
    <xf numFmtId="0" fontId="11" fillId="4" borderId="36" xfId="0" applyFont="1" applyFill="1" applyBorder="1" applyAlignment="1" applyProtection="1">
      <alignment horizontal="left" vertical="center" shrinkToFit="1"/>
      <protection locked="0"/>
    </xf>
    <xf numFmtId="0" fontId="11" fillId="4" borderId="46" xfId="0" applyFont="1" applyFill="1" applyBorder="1" applyAlignment="1" applyProtection="1">
      <alignment horizontal="left" vertical="center" shrinkToFit="1"/>
      <protection locked="0"/>
    </xf>
    <xf numFmtId="0" fontId="11" fillId="4" borderId="37" xfId="0" applyFont="1" applyFill="1" applyBorder="1" applyAlignment="1" applyProtection="1">
      <alignment horizontal="left" vertical="center" shrinkToFit="1"/>
      <protection locked="0"/>
    </xf>
    <xf numFmtId="177" fontId="11" fillId="4" borderId="36" xfId="4" applyNumberFormat="1" applyFont="1" applyFill="1" applyBorder="1" applyAlignment="1" applyProtection="1">
      <alignment horizontal="right" vertical="center" shrinkToFit="1"/>
      <protection locked="0"/>
    </xf>
    <xf numFmtId="177" fontId="11" fillId="4" borderId="46" xfId="4" applyNumberFormat="1" applyFont="1" applyFill="1" applyBorder="1" applyAlignment="1" applyProtection="1">
      <alignment horizontal="right" vertical="center" shrinkToFit="1"/>
      <protection locked="0"/>
    </xf>
    <xf numFmtId="177" fontId="11" fillId="4" borderId="37" xfId="4" applyNumberFormat="1" applyFont="1" applyFill="1" applyBorder="1" applyAlignment="1" applyProtection="1">
      <alignment horizontal="right" vertical="center" shrinkToFit="1"/>
      <protection locked="0"/>
    </xf>
    <xf numFmtId="0" fontId="10" fillId="8" borderId="1" xfId="0" applyFont="1" applyFill="1" applyBorder="1" applyAlignment="1" applyProtection="1">
      <alignment horizontal="center" vertical="center" wrapText="1"/>
      <protection locked="0"/>
    </xf>
    <xf numFmtId="0" fontId="10" fillId="8" borderId="2" xfId="0" applyFont="1" applyFill="1" applyBorder="1" applyAlignment="1" applyProtection="1">
      <alignment horizontal="center" vertical="center" wrapText="1"/>
      <protection locked="0"/>
    </xf>
    <xf numFmtId="0" fontId="10" fillId="8" borderId="3" xfId="0"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4" borderId="4" xfId="0" applyFont="1" applyFill="1" applyBorder="1" applyAlignment="1" applyProtection="1">
      <alignment vertical="top" wrapText="1"/>
      <protection locked="0"/>
    </xf>
    <xf numFmtId="0" fontId="11" fillId="4" borderId="5" xfId="0" applyFont="1" applyFill="1" applyBorder="1" applyAlignment="1" applyProtection="1">
      <alignment vertical="top" wrapText="1"/>
      <protection locked="0"/>
    </xf>
    <xf numFmtId="0" fontId="11" fillId="4" borderId="6" xfId="0" applyFont="1" applyFill="1" applyBorder="1" applyAlignment="1" applyProtection="1">
      <alignment vertical="top" wrapText="1"/>
      <protection locked="0"/>
    </xf>
    <xf numFmtId="0" fontId="11" fillId="4" borderId="11" xfId="0" applyFont="1" applyFill="1" applyBorder="1" applyAlignment="1" applyProtection="1">
      <alignment vertical="top" wrapText="1"/>
      <protection locked="0"/>
    </xf>
    <xf numFmtId="0" fontId="11" fillId="4" borderId="8" xfId="0" applyFont="1" applyFill="1" applyBorder="1" applyAlignment="1" applyProtection="1">
      <alignment vertical="top" wrapText="1"/>
      <protection locked="0"/>
    </xf>
    <xf numFmtId="0" fontId="11" fillId="4" borderId="12" xfId="0" applyFont="1" applyFill="1" applyBorder="1" applyAlignment="1" applyProtection="1">
      <alignment vertical="top" wrapText="1"/>
      <protection locked="0"/>
    </xf>
    <xf numFmtId="0" fontId="10" fillId="7" borderId="21" xfId="0" applyFont="1" applyFill="1" applyBorder="1" applyAlignment="1">
      <alignment horizontal="center" vertical="center" shrinkToFit="1"/>
    </xf>
    <xf numFmtId="0" fontId="10" fillId="7" borderId="1"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21"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38" fontId="9" fillId="0" borderId="11" xfId="4" applyFont="1" applyFill="1" applyBorder="1" applyAlignment="1" applyProtection="1">
      <alignment horizontal="right" vertical="center" shrinkToFit="1"/>
    </xf>
    <xf numFmtId="38" fontId="9" fillId="0" borderId="8" xfId="4" applyFont="1" applyFill="1" applyBorder="1" applyAlignment="1" applyProtection="1">
      <alignment horizontal="right" vertical="center" shrinkToFit="1"/>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176" fontId="7" fillId="2" borderId="1" xfId="0" applyNumberFormat="1" applyFont="1" applyFill="1" applyBorder="1" applyAlignment="1" applyProtection="1">
      <alignment vertical="center" shrinkToFit="1"/>
    </xf>
    <xf numFmtId="176" fontId="7" fillId="2" borderId="2" xfId="0" applyNumberFormat="1" applyFont="1" applyFill="1" applyBorder="1" applyAlignment="1" applyProtection="1">
      <alignment vertical="center" shrinkToFit="1"/>
    </xf>
    <xf numFmtId="178" fontId="7" fillId="0" borderId="1" xfId="0" applyNumberFormat="1" applyFont="1" applyFill="1" applyBorder="1" applyAlignment="1" applyProtection="1">
      <alignment horizontal="center" vertical="center" shrinkToFit="1"/>
    </xf>
    <xf numFmtId="178" fontId="7" fillId="0" borderId="2" xfId="0" applyNumberFormat="1" applyFont="1" applyFill="1" applyBorder="1" applyAlignment="1" applyProtection="1">
      <alignment horizontal="center" vertical="center" shrinkToFit="1"/>
    </xf>
    <xf numFmtId="0" fontId="11" fillId="4" borderId="36" xfId="0" applyFont="1" applyFill="1" applyBorder="1" applyAlignment="1" applyProtection="1">
      <alignment vertical="center" shrinkToFit="1"/>
      <protection locked="0"/>
    </xf>
    <xf numFmtId="0" fontId="11" fillId="4" borderId="46" xfId="0" applyFont="1" applyFill="1" applyBorder="1" applyAlignment="1" applyProtection="1">
      <alignment vertical="center" shrinkToFit="1"/>
      <protection locked="0"/>
    </xf>
    <xf numFmtId="0" fontId="11" fillId="4" borderId="37" xfId="0" applyFont="1" applyFill="1" applyBorder="1" applyAlignment="1" applyProtection="1">
      <alignment vertical="center" shrinkToFit="1"/>
      <protection locked="0"/>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25" fillId="4" borderId="1" xfId="7" applyFill="1" applyBorder="1" applyAlignment="1" applyProtection="1">
      <alignment vertical="center" shrinkToFit="1"/>
      <protection locked="0"/>
    </xf>
    <xf numFmtId="0" fontId="6" fillId="4" borderId="2" xfId="0" applyFont="1" applyFill="1" applyBorder="1" applyAlignment="1" applyProtection="1">
      <alignment vertical="center" shrinkToFit="1"/>
      <protection locked="0"/>
    </xf>
    <xf numFmtId="0" fontId="6" fillId="4" borderId="3" xfId="0" applyFont="1" applyFill="1" applyBorder="1" applyAlignment="1" applyProtection="1">
      <alignment vertical="center" shrinkToFit="1"/>
      <protection locked="0"/>
    </xf>
    <xf numFmtId="0" fontId="6" fillId="4" borderId="1" xfId="0" applyFont="1" applyFill="1" applyBorder="1" applyAlignment="1" applyProtection="1">
      <alignment vertical="center" shrinkToFit="1"/>
      <protection locked="0"/>
    </xf>
    <xf numFmtId="0" fontId="10" fillId="0" borderId="4"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2" xfId="0" applyFont="1" applyFill="1" applyBorder="1" applyAlignment="1" applyProtection="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18" xfId="0" applyFont="1" applyFill="1" applyBorder="1" applyAlignment="1">
      <alignment horizontal="center" vertical="center" textRotation="255"/>
    </xf>
    <xf numFmtId="0" fontId="6" fillId="0" borderId="19"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0" fontId="7" fillId="8" borderId="1" xfId="0" applyFont="1" applyFill="1" applyBorder="1" applyAlignment="1" applyProtection="1">
      <alignment vertical="center" shrinkToFit="1"/>
      <protection locked="0"/>
    </xf>
    <xf numFmtId="0" fontId="7" fillId="8" borderId="2" xfId="0" applyFont="1" applyFill="1" applyBorder="1" applyAlignment="1" applyProtection="1">
      <alignment vertical="center" shrinkToFit="1"/>
      <protection locked="0"/>
    </xf>
    <xf numFmtId="0" fontId="7" fillId="8" borderId="3"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1" xfId="0" applyFont="1" applyFill="1" applyBorder="1" applyAlignment="1">
      <alignment vertical="center"/>
    </xf>
    <xf numFmtId="0" fontId="6" fillId="0" borderId="8" xfId="0" applyFont="1" applyFill="1" applyBorder="1" applyAlignment="1">
      <alignment vertical="center"/>
    </xf>
    <xf numFmtId="0" fontId="6" fillId="0" borderId="12" xfId="0" applyFont="1" applyFill="1" applyBorder="1" applyAlignment="1">
      <alignment vertical="center"/>
    </xf>
    <xf numFmtId="49" fontId="6" fillId="4" borderId="5" xfId="0" applyNumberFormat="1" applyFont="1" applyFill="1" applyBorder="1" applyAlignment="1" applyProtection="1">
      <alignment horizontal="center" vertical="center" shrinkToFit="1"/>
      <protection locked="0"/>
    </xf>
    <xf numFmtId="0" fontId="10" fillId="0" borderId="0" xfId="0" applyFont="1" applyFill="1" applyBorder="1" applyAlignment="1">
      <alignment horizontal="center" vertical="center"/>
    </xf>
    <xf numFmtId="0" fontId="6" fillId="4" borderId="11"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4" borderId="16" xfId="0" applyFont="1" applyFill="1" applyBorder="1" applyAlignment="1" applyProtection="1">
      <alignment horizontal="center" vertical="center" shrinkToFit="1"/>
      <protection locked="0"/>
    </xf>
    <xf numFmtId="49" fontId="6" fillId="4" borderId="1" xfId="0" applyNumberFormat="1" applyFont="1" applyFill="1" applyBorder="1" applyAlignment="1" applyProtection="1">
      <alignment horizontal="center" vertical="center" shrinkToFit="1"/>
      <protection locked="0"/>
    </xf>
    <xf numFmtId="49" fontId="6" fillId="4" borderId="2" xfId="0" applyNumberFormat="1" applyFont="1" applyFill="1" applyBorder="1" applyAlignment="1" applyProtection="1">
      <alignment horizontal="center" vertical="center" shrinkToFit="1"/>
      <protection locked="0"/>
    </xf>
    <xf numFmtId="49" fontId="6" fillId="4" borderId="3" xfId="0" applyNumberFormat="1" applyFont="1" applyFill="1" applyBorder="1" applyAlignment="1" applyProtection="1">
      <alignment horizontal="center" vertical="center" shrinkToFit="1"/>
      <protection locked="0"/>
    </xf>
    <xf numFmtId="0" fontId="26" fillId="9" borderId="0" xfId="0" applyFont="1" applyFill="1" applyBorder="1" applyAlignment="1" applyProtection="1">
      <alignment horizontal="left" vertical="center" wrapText="1"/>
    </xf>
    <xf numFmtId="0" fontId="6" fillId="0" borderId="1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4" borderId="13" xfId="0" applyFont="1" applyFill="1" applyBorder="1" applyAlignment="1" applyProtection="1">
      <alignment vertical="center"/>
      <protection locked="0"/>
    </xf>
    <xf numFmtId="0" fontId="6" fillId="4" borderId="14" xfId="0" applyFont="1" applyFill="1" applyBorder="1" applyAlignment="1" applyProtection="1">
      <alignment vertical="center"/>
      <protection locked="0"/>
    </xf>
    <xf numFmtId="0" fontId="6" fillId="4" borderId="16" xfId="0" applyFont="1" applyFill="1" applyBorder="1" applyAlignment="1" applyProtection="1">
      <alignment vertical="center"/>
      <protection locked="0"/>
    </xf>
    <xf numFmtId="0" fontId="6" fillId="4" borderId="15"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17" xfId="0" applyFont="1" applyFill="1" applyBorder="1" applyAlignment="1" applyProtection="1">
      <alignment vertical="center"/>
      <protection locked="0"/>
    </xf>
    <xf numFmtId="0" fontId="6" fillId="0" borderId="9" xfId="0" applyFont="1" applyFill="1" applyBorder="1" applyAlignment="1">
      <alignment vertical="center"/>
    </xf>
    <xf numFmtId="0" fontId="6" fillId="0" borderId="0" xfId="0" applyFont="1" applyFill="1" applyBorder="1" applyAlignment="1">
      <alignment vertical="center"/>
    </xf>
    <xf numFmtId="0" fontId="6" fillId="0" borderId="10" xfId="0" applyFont="1" applyFill="1" applyBorder="1" applyAlignment="1">
      <alignment vertical="center"/>
    </xf>
    <xf numFmtId="0" fontId="6" fillId="4" borderId="9"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0" borderId="18" xfId="0" applyFont="1" applyBorder="1" applyAlignment="1" applyProtection="1">
      <alignment horizontal="center" vertical="center" textRotation="255"/>
    </xf>
    <xf numFmtId="0" fontId="6" fillId="0" borderId="19" xfId="0" applyFont="1" applyBorder="1" applyAlignment="1" applyProtection="1">
      <alignment horizontal="center" vertical="center" textRotation="255"/>
    </xf>
    <xf numFmtId="0" fontId="6" fillId="0" borderId="20" xfId="0" applyFont="1" applyBorder="1" applyAlignment="1" applyProtection="1">
      <alignment horizontal="center" vertical="center" textRotation="255"/>
    </xf>
    <xf numFmtId="0" fontId="6" fillId="4" borderId="13" xfId="0" applyFont="1" applyFill="1" applyBorder="1" applyAlignment="1" applyProtection="1">
      <alignment vertical="center"/>
    </xf>
    <xf numFmtId="0" fontId="6" fillId="4" borderId="14" xfId="0" applyFont="1" applyFill="1" applyBorder="1" applyAlignment="1" applyProtection="1">
      <alignment vertical="center"/>
    </xf>
    <xf numFmtId="0" fontId="6" fillId="4" borderId="16" xfId="0" applyFont="1" applyFill="1" applyBorder="1" applyAlignment="1" applyProtection="1">
      <alignment vertical="center"/>
    </xf>
    <xf numFmtId="0" fontId="6" fillId="4" borderId="15" xfId="0" applyFont="1" applyFill="1" applyBorder="1" applyAlignment="1" applyProtection="1">
      <alignment vertical="center"/>
    </xf>
    <xf numFmtId="0" fontId="6" fillId="4" borderId="7" xfId="0" applyFont="1" applyFill="1" applyBorder="1" applyAlignment="1" applyProtection="1">
      <alignment vertical="center"/>
    </xf>
    <xf numFmtId="0" fontId="6" fillId="4" borderId="17" xfId="0" applyFont="1" applyFill="1" applyBorder="1" applyAlignment="1" applyProtection="1">
      <alignment vertical="center"/>
    </xf>
    <xf numFmtId="0" fontId="6" fillId="0" borderId="4"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6" xfId="0" applyFont="1" applyFill="1" applyBorder="1" applyAlignment="1" applyProtection="1">
      <alignment vertical="center"/>
    </xf>
    <xf numFmtId="0" fontId="6" fillId="0" borderId="9"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10" xfId="0" applyFont="1" applyFill="1" applyBorder="1" applyAlignment="1" applyProtection="1">
      <alignment vertical="center"/>
    </xf>
    <xf numFmtId="0" fontId="6" fillId="0" borderId="11"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12" xfId="0" applyFont="1" applyFill="1" applyBorder="1" applyAlignment="1" applyProtection="1">
      <alignment vertical="center"/>
    </xf>
    <xf numFmtId="49" fontId="6" fillId="4" borderId="5" xfId="0" applyNumberFormat="1" applyFont="1" applyFill="1" applyBorder="1" applyAlignment="1" applyProtection="1">
      <alignment horizontal="center" vertical="center" shrinkToFit="1"/>
    </xf>
    <xf numFmtId="0" fontId="6" fillId="4" borderId="9" xfId="0" applyFont="1" applyFill="1" applyBorder="1" applyAlignment="1" applyProtection="1">
      <alignment vertical="center"/>
    </xf>
    <xf numFmtId="0" fontId="6" fillId="4" borderId="0" xfId="0" applyFont="1" applyFill="1" applyBorder="1" applyAlignment="1" applyProtection="1">
      <alignment vertical="center"/>
    </xf>
    <xf numFmtId="0" fontId="6" fillId="4" borderId="10" xfId="0" applyFont="1" applyFill="1" applyBorder="1" applyAlignment="1" applyProtection="1">
      <alignment vertical="center"/>
    </xf>
    <xf numFmtId="0" fontId="6" fillId="4" borderId="11" xfId="0" applyFont="1" applyFill="1" applyBorder="1" applyAlignment="1" applyProtection="1">
      <alignment vertical="center"/>
    </xf>
    <xf numFmtId="0" fontId="6" fillId="4" borderId="8" xfId="0" applyFont="1" applyFill="1" applyBorder="1" applyAlignment="1" applyProtection="1">
      <alignment vertical="center"/>
    </xf>
    <xf numFmtId="0" fontId="6" fillId="4" borderId="12" xfId="0" applyFont="1" applyFill="1" applyBorder="1" applyAlignment="1" applyProtection="1">
      <alignment vertical="center"/>
    </xf>
    <xf numFmtId="0" fontId="6" fillId="4" borderId="1" xfId="0" applyFont="1" applyFill="1" applyBorder="1" applyAlignment="1" applyProtection="1">
      <alignment vertical="center" shrinkToFit="1"/>
    </xf>
    <xf numFmtId="0" fontId="6" fillId="4" borderId="2" xfId="0" applyFont="1" applyFill="1" applyBorder="1" applyAlignment="1" applyProtection="1">
      <alignment vertical="center" shrinkToFit="1"/>
    </xf>
    <xf numFmtId="0" fontId="6" fillId="4" borderId="3" xfId="0" applyFont="1" applyFill="1" applyBorder="1" applyAlignment="1" applyProtection="1">
      <alignment vertical="center" shrinkToFit="1"/>
    </xf>
    <xf numFmtId="0" fontId="11"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6" fillId="4" borderId="11" xfId="0" applyFont="1" applyFill="1" applyBorder="1" applyAlignment="1" applyProtection="1">
      <alignment horizontal="center" vertical="center" shrinkToFit="1"/>
    </xf>
    <xf numFmtId="0" fontId="6" fillId="4" borderId="8" xfId="0" applyFont="1" applyFill="1" applyBorder="1" applyAlignment="1" applyProtection="1">
      <alignment horizontal="center" vertical="center" shrinkToFit="1"/>
    </xf>
    <xf numFmtId="0" fontId="6" fillId="4" borderId="12" xfId="0" applyFont="1" applyFill="1" applyBorder="1" applyAlignment="1" applyProtection="1">
      <alignment horizontal="center" vertical="center" shrinkToFit="1"/>
    </xf>
    <xf numFmtId="0" fontId="6" fillId="4" borderId="1" xfId="0" applyFont="1" applyFill="1" applyBorder="1" applyAlignment="1" applyProtection="1">
      <alignment vertical="center"/>
    </xf>
    <xf numFmtId="0" fontId="6" fillId="4" borderId="2" xfId="0" applyFont="1" applyFill="1" applyBorder="1" applyAlignment="1" applyProtection="1">
      <alignment vertical="center"/>
    </xf>
    <xf numFmtId="0" fontId="6" fillId="4" borderId="3" xfId="0" applyFont="1" applyFill="1" applyBorder="1" applyAlignment="1" applyProtection="1">
      <alignment vertical="center"/>
    </xf>
    <xf numFmtId="0" fontId="25" fillId="4" borderId="1" xfId="7" applyFill="1" applyBorder="1" applyAlignment="1" applyProtection="1">
      <alignment vertical="center" shrinkToFit="1"/>
    </xf>
    <xf numFmtId="0" fontId="6" fillId="4" borderId="13" xfId="0" applyFont="1" applyFill="1" applyBorder="1" applyAlignment="1" applyProtection="1">
      <alignment horizontal="center" vertical="center" shrinkToFit="1"/>
    </xf>
    <xf numFmtId="0" fontId="6" fillId="4" borderId="14" xfId="0" applyFont="1" applyFill="1" applyBorder="1" applyAlignment="1" applyProtection="1">
      <alignment horizontal="center" vertical="center" shrinkToFit="1"/>
    </xf>
    <xf numFmtId="0" fontId="6" fillId="4" borderId="16" xfId="0" applyFont="1" applyFill="1" applyBorder="1" applyAlignment="1" applyProtection="1">
      <alignment horizontal="center" vertical="center" shrinkToFit="1"/>
    </xf>
    <xf numFmtId="49" fontId="6" fillId="4" borderId="1" xfId="0" applyNumberFormat="1" applyFont="1" applyFill="1" applyBorder="1" applyAlignment="1" applyProtection="1">
      <alignment horizontal="center" vertical="center" shrinkToFit="1"/>
    </xf>
    <xf numFmtId="49" fontId="6" fillId="4" borderId="2" xfId="0" applyNumberFormat="1" applyFont="1" applyFill="1" applyBorder="1" applyAlignment="1" applyProtection="1">
      <alignment horizontal="center" vertical="center" shrinkToFit="1"/>
    </xf>
    <xf numFmtId="49" fontId="6" fillId="4" borderId="3" xfId="0" applyNumberFormat="1"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textRotation="255"/>
    </xf>
    <xf numFmtId="0" fontId="6" fillId="0" borderId="19" xfId="0" applyFont="1" applyFill="1" applyBorder="1" applyAlignment="1" applyProtection="1">
      <alignment horizontal="center" vertical="center" textRotation="255"/>
    </xf>
    <xf numFmtId="0" fontId="6" fillId="0" borderId="20" xfId="0" applyFont="1" applyFill="1" applyBorder="1" applyAlignment="1" applyProtection="1">
      <alignment horizontal="center" vertical="center" textRotation="255"/>
    </xf>
    <xf numFmtId="0" fontId="7" fillId="8" borderId="1" xfId="0" applyFont="1" applyFill="1" applyBorder="1" applyAlignment="1" applyProtection="1">
      <alignment vertical="center" shrinkToFit="1"/>
    </xf>
    <xf numFmtId="0" fontId="7" fillId="8" borderId="2" xfId="0" applyFont="1" applyFill="1" applyBorder="1" applyAlignment="1" applyProtection="1">
      <alignment vertical="center" shrinkToFit="1"/>
    </xf>
    <xf numFmtId="0" fontId="7" fillId="8" borderId="3" xfId="0" applyFont="1" applyFill="1" applyBorder="1" applyAlignment="1" applyProtection="1">
      <alignment vertical="center" shrinkToFit="1"/>
    </xf>
    <xf numFmtId="0" fontId="10" fillId="8" borderId="1" xfId="0" applyFont="1" applyFill="1" applyBorder="1" applyAlignment="1" applyProtection="1">
      <alignment horizontal="center" vertical="center" wrapText="1"/>
    </xf>
    <xf numFmtId="0" fontId="10" fillId="8" borderId="2" xfId="0" applyFont="1" applyFill="1" applyBorder="1" applyAlignment="1" applyProtection="1">
      <alignment horizontal="center" vertical="center" wrapText="1"/>
    </xf>
    <xf numFmtId="0" fontId="10" fillId="8" borderId="3" xfId="0"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10"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11" fillId="0" borderId="12" xfId="0" applyFont="1" applyFill="1" applyBorder="1" applyAlignment="1" applyProtection="1">
      <alignment horizontal="left" vertical="center" wrapText="1"/>
    </xf>
    <xf numFmtId="0" fontId="11" fillId="4" borderId="4" xfId="0" applyFont="1" applyFill="1" applyBorder="1" applyAlignment="1" applyProtection="1">
      <alignment vertical="top" wrapText="1"/>
    </xf>
    <xf numFmtId="0" fontId="11" fillId="4" borderId="5" xfId="0" applyFont="1" applyFill="1" applyBorder="1" applyAlignment="1" applyProtection="1">
      <alignment vertical="top" wrapText="1"/>
    </xf>
    <xf numFmtId="0" fontId="11" fillId="4" borderId="6" xfId="0" applyFont="1" applyFill="1" applyBorder="1" applyAlignment="1" applyProtection="1">
      <alignment vertical="top" wrapText="1"/>
    </xf>
    <xf numFmtId="0" fontId="11" fillId="4" borderId="11" xfId="0" applyFont="1" applyFill="1" applyBorder="1" applyAlignment="1" applyProtection="1">
      <alignment vertical="top" wrapText="1"/>
    </xf>
    <xf numFmtId="0" fontId="11" fillId="4" borderId="8" xfId="0" applyFont="1" applyFill="1" applyBorder="1" applyAlignment="1" applyProtection="1">
      <alignment vertical="top" wrapText="1"/>
    </xf>
    <xf numFmtId="0" fontId="11" fillId="4" borderId="12" xfId="0" applyFont="1" applyFill="1" applyBorder="1" applyAlignment="1" applyProtection="1">
      <alignment vertical="top" wrapText="1"/>
    </xf>
    <xf numFmtId="0" fontId="10" fillId="7" borderId="21" xfId="0" applyFont="1" applyFill="1" applyBorder="1" applyAlignment="1" applyProtection="1">
      <alignment horizontal="center" vertical="center" shrinkToFit="1"/>
    </xf>
    <xf numFmtId="0" fontId="10" fillId="7" borderId="1" xfId="0" applyFont="1" applyFill="1" applyBorder="1" applyAlignment="1" applyProtection="1">
      <alignment horizontal="center" vertical="center"/>
    </xf>
    <xf numFmtId="0" fontId="10" fillId="7" borderId="2" xfId="0" applyFont="1" applyFill="1" applyBorder="1" applyAlignment="1" applyProtection="1">
      <alignment horizontal="center" vertical="center"/>
    </xf>
    <xf numFmtId="0" fontId="10" fillId="7" borderId="3" xfId="0" applyFont="1" applyFill="1" applyBorder="1" applyAlignment="1" applyProtection="1">
      <alignment horizontal="center" vertical="center"/>
    </xf>
    <xf numFmtId="0" fontId="10" fillId="7" borderId="21" xfId="0" applyFont="1" applyFill="1" applyBorder="1" applyAlignment="1" applyProtection="1">
      <alignment horizontal="center" vertical="center"/>
    </xf>
    <xf numFmtId="0" fontId="9" fillId="7" borderId="1" xfId="0" applyFont="1" applyFill="1" applyBorder="1" applyAlignment="1" applyProtection="1">
      <alignment horizontal="center" vertical="center"/>
    </xf>
    <xf numFmtId="0" fontId="9" fillId="7" borderId="2" xfId="0" applyFont="1" applyFill="1" applyBorder="1" applyAlignment="1" applyProtection="1">
      <alignment horizontal="center" vertical="center"/>
    </xf>
    <xf numFmtId="0" fontId="9" fillId="7" borderId="3" xfId="0" applyFont="1" applyFill="1" applyBorder="1" applyAlignment="1" applyProtection="1">
      <alignment horizontal="center" vertical="center"/>
    </xf>
    <xf numFmtId="0" fontId="11" fillId="4" borderId="25" xfId="0" applyFont="1" applyFill="1" applyBorder="1" applyAlignment="1" applyProtection="1">
      <alignment horizontal="center" vertical="center" shrinkToFit="1"/>
    </xf>
    <xf numFmtId="0" fontId="11" fillId="4" borderId="26" xfId="0" applyFont="1" applyFill="1" applyBorder="1" applyAlignment="1" applyProtection="1">
      <alignment horizontal="center" vertical="center" shrinkToFit="1"/>
    </xf>
    <xf numFmtId="0" fontId="11" fillId="4" borderId="27" xfId="0" applyFont="1" applyFill="1" applyBorder="1" applyAlignment="1" applyProtection="1">
      <alignment horizontal="center" vertical="center" shrinkToFit="1"/>
    </xf>
    <xf numFmtId="0" fontId="11" fillId="4" borderId="25" xfId="0" applyFont="1" applyFill="1" applyBorder="1" applyAlignment="1" applyProtection="1">
      <alignment vertical="center" shrinkToFit="1"/>
    </xf>
    <xf numFmtId="0" fontId="11" fillId="4" borderId="26" xfId="0" applyFont="1" applyFill="1" applyBorder="1" applyAlignment="1" applyProtection="1">
      <alignment vertical="center" shrinkToFit="1"/>
    </xf>
    <xf numFmtId="0" fontId="11" fillId="4" borderId="27" xfId="0" applyFont="1" applyFill="1" applyBorder="1" applyAlignment="1" applyProtection="1">
      <alignment vertical="center" shrinkToFit="1"/>
    </xf>
    <xf numFmtId="177" fontId="11" fillId="4" borderId="25" xfId="4" applyNumberFormat="1" applyFont="1" applyFill="1" applyBorder="1" applyAlignment="1" applyProtection="1">
      <alignment vertical="center" shrinkToFit="1"/>
    </xf>
    <xf numFmtId="177" fontId="11" fillId="4" borderId="26" xfId="4" applyNumberFormat="1" applyFont="1" applyFill="1" applyBorder="1" applyAlignment="1" applyProtection="1">
      <alignment vertical="center" shrinkToFit="1"/>
    </xf>
    <xf numFmtId="177" fontId="11" fillId="4" borderId="27" xfId="4" applyNumberFormat="1" applyFont="1" applyFill="1" applyBorder="1" applyAlignment="1" applyProtection="1">
      <alignment vertical="center" shrinkToFit="1"/>
    </xf>
    <xf numFmtId="0" fontId="11" fillId="4" borderId="25" xfId="0" applyFont="1" applyFill="1" applyBorder="1" applyAlignment="1" applyProtection="1">
      <alignment horizontal="left" vertical="center" shrinkToFit="1"/>
    </xf>
    <xf numFmtId="0" fontId="11" fillId="4" borderId="26" xfId="0" applyFont="1" applyFill="1" applyBorder="1" applyAlignment="1" applyProtection="1">
      <alignment horizontal="left" vertical="center" shrinkToFit="1"/>
    </xf>
    <xf numFmtId="0" fontId="11" fillId="4" borderId="27" xfId="0" applyFont="1" applyFill="1" applyBorder="1" applyAlignment="1" applyProtection="1">
      <alignment horizontal="left" vertical="center" shrinkToFit="1"/>
    </xf>
    <xf numFmtId="0" fontId="11" fillId="4" borderId="56" xfId="0" applyFont="1" applyFill="1" applyBorder="1" applyAlignment="1" applyProtection="1">
      <alignment horizontal="center" vertical="center" shrinkToFit="1"/>
    </xf>
    <xf numFmtId="0" fontId="11" fillId="4" borderId="57" xfId="0" applyFont="1" applyFill="1" applyBorder="1" applyAlignment="1" applyProtection="1">
      <alignment horizontal="center" vertical="center" shrinkToFit="1"/>
    </xf>
    <xf numFmtId="0" fontId="11" fillId="4" borderId="58" xfId="0" applyFont="1" applyFill="1" applyBorder="1" applyAlignment="1" applyProtection="1">
      <alignment horizontal="center" vertical="center" shrinkToFit="1"/>
    </xf>
    <xf numFmtId="0" fontId="11" fillId="4" borderId="56" xfId="0" applyFont="1" applyFill="1" applyBorder="1" applyAlignment="1" applyProtection="1">
      <alignment vertical="center" shrinkToFit="1"/>
    </xf>
    <xf numFmtId="0" fontId="11" fillId="4" borderId="57" xfId="0" applyFont="1" applyFill="1" applyBorder="1" applyAlignment="1" applyProtection="1">
      <alignment vertical="center" shrinkToFit="1"/>
    </xf>
    <xf numFmtId="0" fontId="11" fillId="4" borderId="58" xfId="0" applyFont="1" applyFill="1" applyBorder="1" applyAlignment="1" applyProtection="1">
      <alignment vertical="center" shrinkToFit="1"/>
    </xf>
    <xf numFmtId="177" fontId="11" fillId="4" borderId="56" xfId="4" applyNumberFormat="1" applyFont="1" applyFill="1" applyBorder="1" applyAlignment="1" applyProtection="1">
      <alignment vertical="center" shrinkToFit="1"/>
    </xf>
    <xf numFmtId="177" fontId="11" fillId="4" borderId="57" xfId="4" applyNumberFormat="1" applyFont="1" applyFill="1" applyBorder="1" applyAlignment="1" applyProtection="1">
      <alignment vertical="center" shrinkToFit="1"/>
    </xf>
    <xf numFmtId="177" fontId="11" fillId="4" borderId="58" xfId="4" applyNumberFormat="1" applyFont="1" applyFill="1" applyBorder="1" applyAlignment="1" applyProtection="1">
      <alignment vertical="center" shrinkToFit="1"/>
    </xf>
    <xf numFmtId="0" fontId="11" fillId="4" borderId="56" xfId="0" applyFont="1" applyFill="1" applyBorder="1" applyAlignment="1" applyProtection="1">
      <alignment horizontal="left" vertical="center" shrinkToFit="1"/>
    </xf>
    <xf numFmtId="0" fontId="11" fillId="4" borderId="57" xfId="0" applyFont="1" applyFill="1" applyBorder="1" applyAlignment="1" applyProtection="1">
      <alignment horizontal="left" vertical="center" shrinkToFit="1"/>
    </xf>
    <xf numFmtId="0" fontId="11" fillId="4" borderId="58" xfId="0" applyFont="1" applyFill="1" applyBorder="1" applyAlignment="1" applyProtection="1">
      <alignment horizontal="left" vertical="center" shrinkToFit="1"/>
    </xf>
    <xf numFmtId="177" fontId="11" fillId="4" borderId="25" xfId="4" applyNumberFormat="1" applyFont="1" applyFill="1" applyBorder="1" applyAlignment="1" applyProtection="1">
      <alignment horizontal="right" vertical="center" shrinkToFit="1"/>
    </xf>
    <xf numFmtId="177" fontId="11" fillId="4" borderId="26" xfId="4" applyNumberFormat="1" applyFont="1" applyFill="1" applyBorder="1" applyAlignment="1" applyProtection="1">
      <alignment horizontal="right" vertical="center" shrinkToFit="1"/>
    </xf>
    <xf numFmtId="0" fontId="11" fillId="4" borderId="36" xfId="0" applyFont="1" applyFill="1" applyBorder="1" applyAlignment="1" applyProtection="1">
      <alignment horizontal="center" vertical="center" shrinkToFit="1"/>
    </xf>
    <xf numFmtId="0" fontId="11" fillId="4" borderId="46" xfId="0" applyFont="1" applyFill="1" applyBorder="1" applyAlignment="1" applyProtection="1">
      <alignment horizontal="center" vertical="center" shrinkToFit="1"/>
    </xf>
    <xf numFmtId="0" fontId="11" fillId="4" borderId="37" xfId="0" applyFont="1" applyFill="1" applyBorder="1" applyAlignment="1" applyProtection="1">
      <alignment horizontal="center" vertical="center" shrinkToFit="1"/>
    </xf>
    <xf numFmtId="0" fontId="11" fillId="4" borderId="36" xfId="0" applyFont="1" applyFill="1" applyBorder="1" applyAlignment="1" applyProtection="1">
      <alignment vertical="center" shrinkToFit="1"/>
    </xf>
    <xf numFmtId="0" fontId="11" fillId="4" borderId="46" xfId="0" applyFont="1" applyFill="1" applyBorder="1" applyAlignment="1" applyProtection="1">
      <alignment vertical="center" shrinkToFit="1"/>
    </xf>
    <xf numFmtId="0" fontId="11" fillId="4" borderId="37" xfId="0" applyFont="1" applyFill="1" applyBorder="1" applyAlignment="1" applyProtection="1">
      <alignment vertical="center" shrinkToFit="1"/>
    </xf>
    <xf numFmtId="177" fontId="11" fillId="4" borderId="36" xfId="4" applyNumberFormat="1" applyFont="1" applyFill="1" applyBorder="1" applyAlignment="1" applyProtection="1">
      <alignment horizontal="right" vertical="center" shrinkToFit="1"/>
    </xf>
    <xf numFmtId="177" fontId="11" fillId="4" borderId="46" xfId="4" applyNumberFormat="1" applyFont="1" applyFill="1" applyBorder="1" applyAlignment="1" applyProtection="1">
      <alignment horizontal="right" vertical="center" shrinkToFit="1"/>
    </xf>
    <xf numFmtId="177" fontId="11" fillId="4" borderId="37" xfId="4" applyNumberFormat="1" applyFont="1" applyFill="1" applyBorder="1" applyAlignment="1" applyProtection="1">
      <alignment horizontal="right" vertical="center" shrinkToFit="1"/>
    </xf>
    <xf numFmtId="0" fontId="11" fillId="0" borderId="5"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6" fillId="0" borderId="4" xfId="0" applyFont="1" applyFill="1" applyBorder="1" applyAlignment="1" applyProtection="1">
      <alignment horizontal="left" vertical="top" wrapText="1"/>
    </xf>
    <xf numFmtId="0" fontId="16" fillId="0" borderId="5" xfId="0" applyFont="1" applyFill="1" applyBorder="1" applyAlignment="1" applyProtection="1">
      <alignment horizontal="left" vertical="top"/>
    </xf>
    <xf numFmtId="0" fontId="16" fillId="0" borderId="6" xfId="0" applyFont="1" applyFill="1" applyBorder="1" applyAlignment="1" applyProtection="1">
      <alignment horizontal="left" vertical="top"/>
    </xf>
    <xf numFmtId="0" fontId="16" fillId="0" borderId="9" xfId="0" applyFont="1" applyFill="1" applyBorder="1" applyAlignment="1" applyProtection="1">
      <alignment horizontal="left" vertical="top"/>
    </xf>
    <xf numFmtId="0" fontId="16" fillId="0" borderId="0" xfId="0" applyFont="1" applyFill="1" applyBorder="1" applyAlignment="1" applyProtection="1">
      <alignment horizontal="left" vertical="top"/>
    </xf>
    <xf numFmtId="0" fontId="16" fillId="0" borderId="10" xfId="0" applyFont="1" applyFill="1" applyBorder="1" applyAlignment="1" applyProtection="1">
      <alignment horizontal="left" vertical="top"/>
    </xf>
    <xf numFmtId="0" fontId="16" fillId="0" borderId="11" xfId="0" applyFont="1" applyFill="1" applyBorder="1" applyAlignment="1" applyProtection="1">
      <alignment horizontal="left" vertical="top"/>
    </xf>
    <xf numFmtId="0" fontId="16" fillId="0" borderId="8" xfId="0" applyFont="1" applyFill="1" applyBorder="1" applyAlignment="1" applyProtection="1">
      <alignment horizontal="left" vertical="top"/>
    </xf>
    <xf numFmtId="0" fontId="16" fillId="0" borderId="12" xfId="0" applyFont="1" applyFill="1" applyBorder="1" applyAlignment="1" applyProtection="1">
      <alignment horizontal="left" vertical="top"/>
    </xf>
    <xf numFmtId="0" fontId="16" fillId="0" borderId="8" xfId="0" applyFont="1" applyFill="1" applyBorder="1" applyAlignment="1" applyProtection="1">
      <alignment horizontal="center" vertical="center" shrinkToFit="1"/>
    </xf>
    <xf numFmtId="0" fontId="16" fillId="0" borderId="4" xfId="0" applyFont="1" applyFill="1" applyBorder="1" applyAlignment="1" applyProtection="1">
      <alignment vertical="top" wrapText="1"/>
    </xf>
    <xf numFmtId="0" fontId="16" fillId="0" borderId="5" xfId="0" applyFont="1" applyFill="1" applyBorder="1" applyAlignment="1" applyProtection="1">
      <alignment vertical="top"/>
    </xf>
    <xf numFmtId="0" fontId="16" fillId="0" borderId="6" xfId="0" applyFont="1" applyFill="1" applyBorder="1" applyAlignment="1" applyProtection="1">
      <alignment vertical="top"/>
    </xf>
    <xf numFmtId="0" fontId="16" fillId="0" borderId="9" xfId="0" applyFont="1" applyFill="1" applyBorder="1" applyAlignment="1" applyProtection="1">
      <alignment vertical="top"/>
    </xf>
    <xf numFmtId="0" fontId="16" fillId="0" borderId="0" xfId="0" applyFont="1" applyFill="1" applyBorder="1" applyAlignment="1" applyProtection="1">
      <alignment vertical="top"/>
    </xf>
    <xf numFmtId="0" fontId="16" fillId="0" borderId="10" xfId="0" applyFont="1" applyFill="1" applyBorder="1" applyAlignment="1" applyProtection="1">
      <alignment vertical="top"/>
    </xf>
    <xf numFmtId="0" fontId="16" fillId="0" borderId="11" xfId="0" applyFont="1" applyFill="1" applyBorder="1" applyAlignment="1" applyProtection="1">
      <alignment vertical="top"/>
    </xf>
    <xf numFmtId="0" fontId="16" fillId="0" borderId="8" xfId="0" applyFont="1" applyFill="1" applyBorder="1" applyAlignment="1" applyProtection="1">
      <alignment vertical="top"/>
    </xf>
    <xf numFmtId="0" fontId="16" fillId="0" borderId="12" xfId="0" applyFont="1" applyFill="1" applyBorder="1" applyAlignment="1" applyProtection="1">
      <alignment vertical="top"/>
    </xf>
    <xf numFmtId="0" fontId="11" fillId="4" borderId="36" xfId="0" applyFont="1" applyFill="1" applyBorder="1" applyAlignment="1" applyProtection="1">
      <alignment horizontal="left" vertical="center" shrinkToFit="1"/>
    </xf>
    <xf numFmtId="0" fontId="11" fillId="4" borderId="46" xfId="0" applyFont="1" applyFill="1" applyBorder="1" applyAlignment="1" applyProtection="1">
      <alignment horizontal="left" vertical="center" shrinkToFit="1"/>
    </xf>
    <xf numFmtId="0" fontId="11" fillId="4" borderId="37" xfId="0" applyFont="1" applyFill="1" applyBorder="1" applyAlignment="1" applyProtection="1">
      <alignment horizontal="left" vertical="center" shrinkToFit="1"/>
    </xf>
    <xf numFmtId="0" fontId="21" fillId="0" borderId="1" xfId="3" applyFont="1" applyBorder="1" applyAlignment="1" applyProtection="1">
      <alignment horizontal="left" vertical="center" shrinkToFit="1"/>
    </xf>
    <xf numFmtId="0" fontId="21" fillId="0" borderId="2" xfId="3" applyFont="1" applyBorder="1" applyAlignment="1" applyProtection="1">
      <alignment horizontal="left" vertical="center" shrinkToFit="1"/>
    </xf>
    <xf numFmtId="0" fontId="21" fillId="0" borderId="3" xfId="3" applyFont="1" applyBorder="1" applyAlignment="1" applyProtection="1">
      <alignment horizontal="left" vertical="center" shrinkToFit="1"/>
    </xf>
    <xf numFmtId="3" fontId="21" fillId="4" borderId="21" xfId="3" applyNumberFormat="1" applyFont="1" applyFill="1" applyBorder="1" applyAlignment="1" applyProtection="1">
      <alignment horizontal="center" vertical="center"/>
    </xf>
    <xf numFmtId="0" fontId="22" fillId="0" borderId="0" xfId="3" applyFont="1" applyAlignment="1" applyProtection="1">
      <alignment horizontal="center" vertical="center"/>
    </xf>
    <xf numFmtId="0" fontId="21" fillId="5" borderId="21" xfId="3" applyFont="1" applyFill="1" applyBorder="1" applyAlignment="1" applyProtection="1">
      <alignment horizontal="center" vertical="center"/>
    </xf>
    <xf numFmtId="38" fontId="21" fillId="5" borderId="21" xfId="1" applyFont="1" applyFill="1" applyBorder="1" applyAlignment="1" applyProtection="1">
      <alignment horizontal="center" vertical="center"/>
    </xf>
    <xf numFmtId="0" fontId="21" fillId="0" borderId="21" xfId="3" applyFont="1" applyFill="1" applyBorder="1" applyAlignment="1" applyProtection="1">
      <alignment horizontal="left" vertical="center" shrinkToFit="1"/>
    </xf>
    <xf numFmtId="3" fontId="21" fillId="0" borderId="21" xfId="3" applyNumberFormat="1" applyFont="1" applyFill="1" applyBorder="1" applyAlignment="1" applyProtection="1">
      <alignment horizontal="center" vertical="center"/>
    </xf>
    <xf numFmtId="0" fontId="21" fillId="0" borderId="21" xfId="3" applyFont="1" applyBorder="1" applyAlignment="1" applyProtection="1">
      <alignment horizontal="left" vertical="center" shrinkToFit="1"/>
    </xf>
    <xf numFmtId="0" fontId="21" fillId="0" borderId="1" xfId="3" applyFont="1" applyBorder="1" applyAlignment="1" applyProtection="1">
      <alignment horizontal="left" vertical="center"/>
    </xf>
    <xf numFmtId="0" fontId="21" fillId="0" borderId="2" xfId="3" applyFont="1" applyBorder="1" applyAlignment="1" applyProtection="1">
      <alignment horizontal="left" vertical="center"/>
    </xf>
    <xf numFmtId="0" fontId="21" fillId="0" borderId="3" xfId="3" applyFont="1" applyBorder="1" applyAlignment="1" applyProtection="1">
      <alignment horizontal="left" vertical="center"/>
    </xf>
    <xf numFmtId="0" fontId="21" fillId="6" borderId="21" xfId="3" applyFont="1" applyFill="1" applyBorder="1" applyAlignment="1" applyProtection="1">
      <alignment horizontal="center" vertical="center" shrinkToFit="1"/>
    </xf>
    <xf numFmtId="3" fontId="23" fillId="2" borderId="1" xfId="3" applyNumberFormat="1" applyFont="1" applyFill="1" applyBorder="1" applyAlignment="1" applyProtection="1">
      <alignment horizontal="center" vertical="center"/>
    </xf>
    <xf numFmtId="3" fontId="23" fillId="2" borderId="2" xfId="3" applyNumberFormat="1" applyFont="1" applyFill="1" applyBorder="1" applyAlignment="1" applyProtection="1">
      <alignment horizontal="center" vertical="center"/>
    </xf>
    <xf numFmtId="3" fontId="23" fillId="2" borderId="3" xfId="3" applyNumberFormat="1" applyFont="1" applyFill="1" applyBorder="1" applyAlignment="1" applyProtection="1">
      <alignment horizontal="center" vertical="center"/>
    </xf>
    <xf numFmtId="0" fontId="10" fillId="0" borderId="21" xfId="0" applyFont="1" applyFill="1" applyBorder="1" applyAlignment="1" applyProtection="1">
      <alignment horizontal="center" vertical="center" shrinkToFit="1"/>
    </xf>
    <xf numFmtId="0" fontId="10" fillId="0" borderId="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10" fillId="0" borderId="49" xfId="0" applyFont="1" applyFill="1" applyBorder="1" applyAlignment="1" applyProtection="1">
      <alignment horizontal="center" vertical="center" shrinkToFit="1"/>
    </xf>
    <xf numFmtId="0" fontId="11" fillId="2" borderId="50" xfId="0" applyFont="1" applyFill="1" applyBorder="1" applyAlignment="1" applyProtection="1">
      <alignment horizontal="center" vertical="center" shrinkToFit="1"/>
    </xf>
    <xf numFmtId="0" fontId="11" fillId="2" borderId="51" xfId="0" applyFont="1" applyFill="1" applyBorder="1" applyAlignment="1" applyProtection="1">
      <alignment horizontal="center" vertical="center" shrinkToFit="1"/>
    </xf>
    <xf numFmtId="0" fontId="11" fillId="2" borderId="52" xfId="0" applyFont="1" applyFill="1" applyBorder="1" applyAlignment="1" applyProtection="1">
      <alignment horizontal="center" vertical="center" shrinkToFit="1"/>
    </xf>
    <xf numFmtId="0" fontId="11" fillId="2" borderId="53" xfId="0" applyFont="1" applyFill="1" applyBorder="1" applyAlignment="1" applyProtection="1">
      <alignment horizontal="center" vertical="center" shrinkToFit="1"/>
    </xf>
    <xf numFmtId="0" fontId="11" fillId="4" borderId="28" xfId="0" applyFont="1" applyFill="1" applyBorder="1" applyAlignment="1" applyProtection="1">
      <alignment vertical="center" shrinkToFit="1"/>
    </xf>
    <xf numFmtId="0" fontId="11" fillId="4" borderId="29" xfId="0" applyFont="1" applyFill="1" applyBorder="1" applyAlignment="1" applyProtection="1">
      <alignment vertical="center" shrinkToFit="1"/>
    </xf>
    <xf numFmtId="0" fontId="11" fillId="4" borderId="30" xfId="0" applyFont="1" applyFill="1" applyBorder="1" applyAlignment="1" applyProtection="1">
      <alignment vertical="center" shrinkToFit="1"/>
    </xf>
    <xf numFmtId="0" fontId="11" fillId="4" borderId="28" xfId="0" applyFont="1" applyFill="1" applyBorder="1" applyAlignment="1" applyProtection="1">
      <alignment horizontal="center" vertical="center" shrinkToFit="1"/>
    </xf>
    <xf numFmtId="0" fontId="11" fillId="4" borderId="29" xfId="0" applyFont="1" applyFill="1" applyBorder="1" applyAlignment="1" applyProtection="1">
      <alignment horizontal="center" vertical="center" shrinkToFit="1"/>
    </xf>
    <xf numFmtId="0" fontId="11" fillId="4" borderId="30" xfId="0" applyFont="1" applyFill="1" applyBorder="1" applyAlignment="1" applyProtection="1">
      <alignment horizontal="center" vertical="center" shrinkToFit="1"/>
    </xf>
    <xf numFmtId="177" fontId="11" fillId="4" borderId="28" xfId="4" applyNumberFormat="1" applyFont="1" applyFill="1" applyBorder="1" applyAlignment="1" applyProtection="1">
      <alignment vertical="center" shrinkToFit="1"/>
    </xf>
    <xf numFmtId="177" fontId="11" fillId="4" borderId="29" xfId="4" applyNumberFormat="1" applyFont="1" applyFill="1" applyBorder="1" applyAlignment="1" applyProtection="1">
      <alignment vertical="center" shrinkToFit="1"/>
    </xf>
    <xf numFmtId="0" fontId="7" fillId="0" borderId="0" xfId="3" applyFont="1" applyAlignment="1" applyProtection="1">
      <alignment horizontal="right" vertical="center"/>
    </xf>
    <xf numFmtId="3" fontId="23" fillId="2" borderId="21" xfId="3" applyNumberFormat="1" applyFont="1" applyFill="1" applyBorder="1" applyAlignment="1" applyProtection="1">
      <alignment horizontal="center" vertical="center"/>
    </xf>
    <xf numFmtId="0" fontId="24" fillId="0" borderId="0" xfId="3" applyFont="1" applyAlignment="1" applyProtection="1">
      <alignment horizontal="center" vertical="center"/>
    </xf>
    <xf numFmtId="0" fontId="21" fillId="0" borderId="0" xfId="3" applyFont="1" applyFill="1" applyAlignment="1" applyProtection="1">
      <alignment horizontal="left" vertical="top" wrapText="1"/>
    </xf>
    <xf numFmtId="0" fontId="7" fillId="0" borderId="0" xfId="3" applyFont="1" applyAlignment="1" applyProtection="1">
      <alignment horizontal="right" vertical="center" shrinkToFit="1"/>
    </xf>
    <xf numFmtId="0" fontId="11" fillId="2" borderId="54" xfId="0" applyFont="1" applyFill="1" applyBorder="1" applyAlignment="1" applyProtection="1">
      <alignment horizontal="center" vertical="center" shrinkToFit="1"/>
    </xf>
    <xf numFmtId="0" fontId="11" fillId="2" borderId="55" xfId="0" applyFont="1" applyFill="1" applyBorder="1" applyAlignment="1" applyProtection="1">
      <alignment horizontal="center" vertical="center" shrinkToFit="1"/>
    </xf>
    <xf numFmtId="0" fontId="11" fillId="4" borderId="32" xfId="0" applyFont="1" applyFill="1" applyBorder="1" applyAlignment="1" applyProtection="1">
      <alignment vertical="center" shrinkToFit="1"/>
    </xf>
    <xf numFmtId="0" fontId="11" fillId="4" borderId="33" xfId="0" applyFont="1" applyFill="1" applyBorder="1" applyAlignment="1" applyProtection="1">
      <alignment vertical="center" shrinkToFit="1"/>
    </xf>
    <xf numFmtId="0" fontId="11" fillId="4" borderId="34" xfId="0" applyFont="1" applyFill="1" applyBorder="1" applyAlignment="1" applyProtection="1">
      <alignment vertical="center" shrinkToFit="1"/>
    </xf>
    <xf numFmtId="0" fontId="11" fillId="4" borderId="32" xfId="0" applyFont="1" applyFill="1" applyBorder="1" applyAlignment="1" applyProtection="1">
      <alignment horizontal="center" vertical="center" shrinkToFit="1"/>
    </xf>
    <xf numFmtId="0" fontId="11" fillId="4" borderId="33" xfId="0" applyFont="1" applyFill="1" applyBorder="1" applyAlignment="1" applyProtection="1">
      <alignment horizontal="center" vertical="center" shrinkToFit="1"/>
    </xf>
    <xf numFmtId="0" fontId="11" fillId="4" borderId="34" xfId="0" applyFont="1" applyFill="1" applyBorder="1" applyAlignment="1" applyProtection="1">
      <alignment horizontal="center" vertical="center" shrinkToFit="1"/>
    </xf>
    <xf numFmtId="177" fontId="11" fillId="4" borderId="32" xfId="4" applyNumberFormat="1" applyFont="1" applyFill="1" applyBorder="1" applyAlignment="1" applyProtection="1">
      <alignment vertical="center" shrinkToFit="1"/>
    </xf>
    <xf numFmtId="177" fontId="11" fillId="4" borderId="33" xfId="4" applyNumberFormat="1" applyFont="1" applyFill="1" applyBorder="1" applyAlignment="1" applyProtection="1">
      <alignment vertical="center" shrinkToFit="1"/>
    </xf>
    <xf numFmtId="177" fontId="11" fillId="4" borderId="34" xfId="4" applyNumberFormat="1" applyFont="1" applyFill="1" applyBorder="1" applyAlignment="1" applyProtection="1">
      <alignment vertical="center" shrinkToFit="1"/>
    </xf>
    <xf numFmtId="0" fontId="9" fillId="0" borderId="8" xfId="0" applyFont="1" applyBorder="1" applyAlignment="1">
      <alignment vertical="center"/>
    </xf>
    <xf numFmtId="178" fontId="9" fillId="0" borderId="11" xfId="0" applyNumberFormat="1" applyFont="1" applyBorder="1" applyAlignment="1">
      <alignment horizontal="center" vertical="center" shrinkToFit="1"/>
    </xf>
    <xf numFmtId="178" fontId="9" fillId="0" borderId="8" xfId="0" applyNumberFormat="1" applyFont="1" applyBorder="1" applyAlignment="1">
      <alignment horizontal="center" vertical="center" shrinkToFit="1"/>
    </xf>
    <xf numFmtId="0" fontId="10" fillId="3" borderId="23" xfId="0" applyFont="1" applyFill="1" applyBorder="1" applyAlignment="1">
      <alignment horizontal="center" vertical="center"/>
    </xf>
    <xf numFmtId="0" fontId="10" fillId="3" borderId="24" xfId="0" applyFont="1" applyFill="1" applyBorder="1" applyAlignment="1">
      <alignment horizontal="center" vertical="center"/>
    </xf>
    <xf numFmtId="0" fontId="9" fillId="3" borderId="21" xfId="0" applyFont="1" applyFill="1" applyBorder="1" applyAlignment="1">
      <alignment horizontal="center" vertical="center" shrinkToFit="1"/>
    </xf>
    <xf numFmtId="0" fontId="10" fillId="3" borderId="21"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1"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32" fillId="0" borderId="19" xfId="8" applyFont="1" applyBorder="1" applyAlignment="1">
      <alignment horizontal="center" vertical="center"/>
    </xf>
    <xf numFmtId="0" fontId="32" fillId="0" borderId="20" xfId="8" applyFont="1" applyBorder="1" applyAlignment="1">
      <alignment horizontal="center" vertical="center"/>
    </xf>
    <xf numFmtId="0" fontId="32" fillId="0" borderId="18" xfId="8" applyFont="1" applyBorder="1">
      <alignment vertical="center"/>
    </xf>
    <xf numFmtId="0" fontId="32" fillId="0" borderId="19" xfId="8" applyFont="1" applyBorder="1">
      <alignment vertical="center"/>
    </xf>
    <xf numFmtId="0" fontId="32" fillId="0" borderId="20" xfId="8" applyFont="1" applyBorder="1">
      <alignment vertical="center"/>
    </xf>
    <xf numFmtId="0" fontId="32" fillId="0" borderId="18" xfId="8" applyFont="1" applyBorder="1" applyAlignment="1">
      <alignment horizontal="center" vertical="center"/>
    </xf>
    <xf numFmtId="0" fontId="32" fillId="0" borderId="21" xfId="8" applyFont="1" applyFill="1" applyBorder="1" applyAlignment="1">
      <alignment vertical="center"/>
    </xf>
  </cellXfs>
  <cellStyles count="9">
    <cellStyle name="パーセント 2" xfId="2"/>
    <cellStyle name="ハイパーリンク" xfId="7" builtinId="8"/>
    <cellStyle name="桁区切り" xfId="4" builtinId="6"/>
    <cellStyle name="桁区切り 2" xfId="1"/>
    <cellStyle name="標準" xfId="0" builtinId="0"/>
    <cellStyle name="標準 2" xfId="3"/>
    <cellStyle name="標準 3" xfId="5"/>
    <cellStyle name="標準 3 2" xfId="8"/>
    <cellStyle name="標準 4" xfId="6"/>
  </cellStyles>
  <dxfs count="0"/>
  <tableStyles count="0" defaultTableStyle="TableStyleMedium2" defaultPivotStyle="PivotStyleLight16"/>
  <colors>
    <mruColors>
      <color rgb="FFFFFFCC"/>
      <color rgb="FF969696"/>
      <color rgb="FF4D4D4D"/>
      <color rgb="FF5F5F5F"/>
      <color rgb="FF737373"/>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AN18" lockText="1" noThreeD="1"/>
</file>

<file path=xl/ctrlProps/ctrlProp2.xml><?xml version="1.0" encoding="utf-8"?>
<formControlPr xmlns="http://schemas.microsoft.com/office/spreadsheetml/2009/9/main" objectType="CheckBox" fmlaLink="AN19" lockText="1" noThreeD="1"/>
</file>

<file path=xl/ctrlProps/ctrlProp3.xml><?xml version="1.0" encoding="utf-8"?>
<formControlPr xmlns="http://schemas.microsoft.com/office/spreadsheetml/2009/9/main" objectType="CheckBox" checked="Checked" fmlaLink="AN18" lockText="1" noThreeD="1"/>
</file>

<file path=xl/ctrlProps/ctrlProp4.xml><?xml version="1.0" encoding="utf-8"?>
<formControlPr xmlns="http://schemas.microsoft.com/office/spreadsheetml/2009/9/main" objectType="CheckBox" fmlaLink="AN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17</xdr:row>
          <xdr:rowOff>0</xdr:rowOff>
        </xdr:from>
        <xdr:to>
          <xdr:col>9</xdr:col>
          <xdr:colOff>47625</xdr:colOff>
          <xdr:row>18</xdr:row>
          <xdr:rowOff>28575</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17</xdr:row>
          <xdr:rowOff>219075</xdr:rowOff>
        </xdr:from>
        <xdr:to>
          <xdr:col>9</xdr:col>
          <xdr:colOff>47625</xdr:colOff>
          <xdr:row>19</xdr:row>
          <xdr:rowOff>19050</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22</xdr:row>
      <xdr:rowOff>107950</xdr:rowOff>
    </xdr:from>
    <xdr:to>
      <xdr:col>1</xdr:col>
      <xdr:colOff>130302</xdr:colOff>
      <xdr:row>26</xdr:row>
      <xdr:rowOff>127350</xdr:rowOff>
    </xdr:to>
    <xdr:sp macro="" textlink="">
      <xdr:nvSpPr>
        <xdr:cNvPr id="4" name="左大かっこ 3"/>
        <xdr:cNvSpPr/>
      </xdr:nvSpPr>
      <xdr:spPr>
        <a:xfrm>
          <a:off x="228600" y="4727575"/>
          <a:ext cx="73152" cy="9242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47</xdr:row>
      <xdr:rowOff>63500</xdr:rowOff>
    </xdr:from>
    <xdr:to>
      <xdr:col>1</xdr:col>
      <xdr:colOff>130302</xdr:colOff>
      <xdr:row>48</xdr:row>
      <xdr:rowOff>110200</xdr:rowOff>
    </xdr:to>
    <xdr:sp macro="" textlink="">
      <xdr:nvSpPr>
        <xdr:cNvPr id="5" name="左大かっこ 4"/>
        <xdr:cNvSpPr/>
      </xdr:nvSpPr>
      <xdr:spPr>
        <a:xfrm>
          <a:off x="228600" y="88265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17</xdr:row>
          <xdr:rowOff>0</xdr:rowOff>
        </xdr:from>
        <xdr:to>
          <xdr:col>9</xdr:col>
          <xdr:colOff>47625</xdr:colOff>
          <xdr:row>18</xdr:row>
          <xdr:rowOff>28575</xdr:rowOff>
        </xdr:to>
        <xdr:sp macro="" textlink="">
          <xdr:nvSpPr>
            <xdr:cNvPr id="33793"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17</xdr:row>
          <xdr:rowOff>219075</xdr:rowOff>
        </xdr:from>
        <xdr:to>
          <xdr:col>9</xdr:col>
          <xdr:colOff>47625</xdr:colOff>
          <xdr:row>19</xdr:row>
          <xdr:rowOff>19050</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22</xdr:row>
      <xdr:rowOff>107950</xdr:rowOff>
    </xdr:from>
    <xdr:to>
      <xdr:col>1</xdr:col>
      <xdr:colOff>130302</xdr:colOff>
      <xdr:row>26</xdr:row>
      <xdr:rowOff>127350</xdr:rowOff>
    </xdr:to>
    <xdr:sp macro="" textlink="">
      <xdr:nvSpPr>
        <xdr:cNvPr id="4" name="左大かっこ 3"/>
        <xdr:cNvSpPr/>
      </xdr:nvSpPr>
      <xdr:spPr>
        <a:xfrm>
          <a:off x="209550" y="4657090"/>
          <a:ext cx="73152" cy="72044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47</xdr:row>
      <xdr:rowOff>63500</xdr:rowOff>
    </xdr:from>
    <xdr:to>
      <xdr:col>1</xdr:col>
      <xdr:colOff>130302</xdr:colOff>
      <xdr:row>48</xdr:row>
      <xdr:rowOff>110200</xdr:rowOff>
    </xdr:to>
    <xdr:sp macro="" textlink="">
      <xdr:nvSpPr>
        <xdr:cNvPr id="5" name="左大かっこ 4"/>
        <xdr:cNvSpPr/>
      </xdr:nvSpPr>
      <xdr:spPr>
        <a:xfrm>
          <a:off x="209550" y="8506460"/>
          <a:ext cx="73152" cy="21434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3" Type="http://schemas.openxmlformats.org/officeDocument/2006/relationships/printerSettings" Target="../printerSettings/printerSettings2.bin" />
  <Relationship Id="rId7" Type="http://schemas.openxmlformats.org/officeDocument/2006/relationships/ctrlProp" Target="../ctrlProps/ctrlProp4.xml" />
  <Relationship Id="rId2" Type="http://schemas.openxmlformats.org/officeDocument/2006/relationships/hyperlink" Target="mailto:&#12295;&#12295;&#12295;&#12295;@city.yokohama.jp" TargetMode="External" />
  <Relationship Id="rId1" Type="http://schemas.openxmlformats.org/officeDocument/2006/relationships/hyperlink" Target="mailto:&#12295;&#12295;&#12295;&#12295;@city.yokohama.jp" TargetMode="External" />
  <Relationship Id="rId6" Type="http://schemas.openxmlformats.org/officeDocument/2006/relationships/ctrlProp" Target="../ctrlProps/ctrlProp3.xml" />
  <Relationship Id="rId5" Type="http://schemas.openxmlformats.org/officeDocument/2006/relationships/vmlDrawing" Target="../drawings/vmlDrawing2.vml" />
  <Relationship Id="rId4"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BG158"/>
  <sheetViews>
    <sheetView showGridLines="0" showZeros="0" tabSelected="1" view="pageBreakPreview" zoomScaleNormal="120" zoomScaleSheetLayoutView="100" workbookViewId="0">
      <selection activeCell="L13" sqref="L13:AM13"/>
    </sheetView>
  </sheetViews>
  <sheetFormatPr defaultColWidth="2.25" defaultRowHeight="13.5" x14ac:dyDescent="0.15"/>
  <cols>
    <col min="1" max="1" width="2.25" style="11" customWidth="1"/>
    <col min="2" max="39" width="2.25" style="11"/>
    <col min="40" max="40" width="9.5" style="11" bestFit="1" customWidth="1"/>
    <col min="41" max="41" width="3.875" style="11" customWidth="1"/>
    <col min="42" max="42" width="4" style="11" customWidth="1"/>
    <col min="43" max="43" width="3.5" style="11" customWidth="1"/>
    <col min="44" max="44" width="3.75" style="11" customWidth="1"/>
    <col min="45" max="45" width="3.5" style="11" customWidth="1"/>
    <col min="46" max="46" width="3.25" style="11" customWidth="1"/>
    <col min="47" max="47" width="3.375" style="11" customWidth="1"/>
    <col min="48" max="48" width="3.625" style="11" customWidth="1"/>
    <col min="49" max="49" width="2.25" style="11" customWidth="1"/>
    <col min="50" max="50" width="29.5" style="29" bestFit="1" customWidth="1"/>
    <col min="51" max="56" width="4.75" style="29" customWidth="1"/>
    <col min="57" max="16384" width="2.25" style="11"/>
  </cols>
  <sheetData>
    <row r="1" spans="1:49" x14ac:dyDescent="0.15">
      <c r="A1" s="18" t="s">
        <v>77</v>
      </c>
    </row>
    <row r="3" spans="1:49" s="1" customFormat="1" ht="13.5" customHeight="1" x14ac:dyDescent="0.15">
      <c r="A3" s="471" t="s">
        <v>18</v>
      </c>
      <c r="B3" s="7" t="s">
        <v>0</v>
      </c>
      <c r="C3" s="8"/>
      <c r="D3" s="8"/>
      <c r="E3" s="9"/>
      <c r="F3" s="9"/>
      <c r="G3" s="9"/>
      <c r="H3" s="9"/>
      <c r="I3" s="9"/>
      <c r="J3" s="9"/>
      <c r="K3" s="10"/>
      <c r="L3" s="474"/>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6"/>
      <c r="AN3" s="470" t="s">
        <v>120</v>
      </c>
      <c r="AO3" s="470"/>
      <c r="AP3" s="470"/>
      <c r="AQ3" s="470"/>
      <c r="AR3" s="470"/>
      <c r="AS3" s="470"/>
      <c r="AT3" s="470"/>
      <c r="AU3" s="470"/>
      <c r="AV3" s="470"/>
      <c r="AW3" s="470"/>
    </row>
    <row r="4" spans="1:49" s="1" customFormat="1" ht="21" customHeight="1" x14ac:dyDescent="0.15">
      <c r="A4" s="472"/>
      <c r="B4" s="50" t="s">
        <v>75</v>
      </c>
      <c r="C4" s="51"/>
      <c r="D4" s="51"/>
      <c r="E4" s="52"/>
      <c r="F4" s="52"/>
      <c r="G4" s="52"/>
      <c r="H4" s="52"/>
      <c r="I4" s="52"/>
      <c r="J4" s="52"/>
      <c r="K4" s="53"/>
      <c r="L4" s="477"/>
      <c r="M4" s="478"/>
      <c r="N4" s="478"/>
      <c r="O4" s="478"/>
      <c r="P4" s="478"/>
      <c r="Q4" s="478"/>
      <c r="R4" s="478"/>
      <c r="S4" s="478"/>
      <c r="T4" s="478"/>
      <c r="U4" s="478"/>
      <c r="V4" s="478"/>
      <c r="W4" s="478"/>
      <c r="X4" s="478"/>
      <c r="Y4" s="478"/>
      <c r="Z4" s="478"/>
      <c r="AA4" s="478"/>
      <c r="AB4" s="478"/>
      <c r="AC4" s="478"/>
      <c r="AD4" s="478"/>
      <c r="AE4" s="478"/>
      <c r="AF4" s="478"/>
      <c r="AG4" s="478"/>
      <c r="AH4" s="478"/>
      <c r="AI4" s="478"/>
      <c r="AJ4" s="478"/>
      <c r="AK4" s="478"/>
      <c r="AL4" s="478"/>
      <c r="AM4" s="479"/>
      <c r="AN4" s="470"/>
      <c r="AO4" s="470"/>
      <c r="AP4" s="470"/>
      <c r="AQ4" s="470"/>
      <c r="AR4" s="470"/>
      <c r="AS4" s="470"/>
      <c r="AT4" s="470"/>
      <c r="AU4" s="470"/>
      <c r="AV4" s="470"/>
      <c r="AW4" s="470"/>
    </row>
    <row r="5" spans="1:49" s="1" customFormat="1" ht="12" x14ac:dyDescent="0.15">
      <c r="A5" s="472"/>
      <c r="B5" s="450" t="s">
        <v>79</v>
      </c>
      <c r="C5" s="451"/>
      <c r="D5" s="451"/>
      <c r="E5" s="451"/>
      <c r="F5" s="451"/>
      <c r="G5" s="451"/>
      <c r="H5" s="451"/>
      <c r="I5" s="451"/>
      <c r="J5" s="451"/>
      <c r="K5" s="452"/>
      <c r="L5" s="58" t="s">
        <v>1</v>
      </c>
      <c r="M5" s="58"/>
      <c r="N5" s="58"/>
      <c r="O5" s="58"/>
      <c r="P5" s="58"/>
      <c r="Q5" s="456"/>
      <c r="R5" s="456"/>
      <c r="S5" s="58" t="s">
        <v>2</v>
      </c>
      <c r="T5" s="456"/>
      <c r="U5" s="456"/>
      <c r="V5" s="456"/>
      <c r="W5" s="58" t="s">
        <v>3</v>
      </c>
      <c r="X5" s="5"/>
      <c r="Y5" s="5"/>
      <c r="Z5" s="5"/>
      <c r="AA5" s="5"/>
      <c r="AB5" s="5"/>
      <c r="AC5" s="5"/>
      <c r="AD5" s="5"/>
      <c r="AE5" s="5"/>
      <c r="AF5" s="5"/>
      <c r="AG5" s="5"/>
      <c r="AH5" s="5"/>
      <c r="AI5" s="5"/>
      <c r="AJ5" s="5"/>
      <c r="AK5" s="5"/>
      <c r="AL5" s="5"/>
      <c r="AM5" s="6"/>
      <c r="AN5" s="470"/>
      <c r="AO5" s="470"/>
      <c r="AP5" s="470"/>
      <c r="AQ5" s="470"/>
      <c r="AR5" s="470"/>
      <c r="AS5" s="470"/>
      <c r="AT5" s="470"/>
      <c r="AU5" s="470"/>
      <c r="AV5" s="470"/>
      <c r="AW5" s="470"/>
    </row>
    <row r="6" spans="1:49" s="1" customFormat="1" ht="13.5" customHeight="1" x14ac:dyDescent="0.15">
      <c r="A6" s="472"/>
      <c r="B6" s="480"/>
      <c r="C6" s="481"/>
      <c r="D6" s="481"/>
      <c r="E6" s="481"/>
      <c r="F6" s="481"/>
      <c r="G6" s="481"/>
      <c r="H6" s="481"/>
      <c r="I6" s="481"/>
      <c r="J6" s="481"/>
      <c r="K6" s="482"/>
      <c r="L6" s="483"/>
      <c r="M6" s="484"/>
      <c r="N6" s="484"/>
      <c r="O6" s="484"/>
      <c r="P6" s="484"/>
      <c r="Q6" s="484"/>
      <c r="R6" s="484"/>
      <c r="S6" s="484"/>
      <c r="T6" s="484"/>
      <c r="U6" s="484"/>
      <c r="V6" s="484"/>
      <c r="W6" s="484"/>
      <c r="X6" s="484"/>
      <c r="Y6" s="484"/>
      <c r="Z6" s="484"/>
      <c r="AA6" s="484"/>
      <c r="AB6" s="484"/>
      <c r="AC6" s="484"/>
      <c r="AD6" s="484"/>
      <c r="AE6" s="484"/>
      <c r="AF6" s="484"/>
      <c r="AG6" s="484"/>
      <c r="AH6" s="484"/>
      <c r="AI6" s="484"/>
      <c r="AJ6" s="484"/>
      <c r="AK6" s="484"/>
      <c r="AL6" s="484"/>
      <c r="AM6" s="485"/>
      <c r="AN6" s="470"/>
      <c r="AO6" s="470"/>
      <c r="AP6" s="470"/>
      <c r="AQ6" s="470"/>
      <c r="AR6" s="470"/>
      <c r="AS6" s="470"/>
      <c r="AT6" s="470"/>
      <c r="AU6" s="470"/>
      <c r="AV6" s="470"/>
      <c r="AW6" s="470"/>
    </row>
    <row r="7" spans="1:49" s="1" customFormat="1" ht="13.5" customHeight="1" x14ac:dyDescent="0.15">
      <c r="A7" s="472"/>
      <c r="B7" s="453"/>
      <c r="C7" s="454"/>
      <c r="D7" s="454"/>
      <c r="E7" s="454"/>
      <c r="F7" s="454"/>
      <c r="G7" s="454"/>
      <c r="H7" s="454"/>
      <c r="I7" s="454"/>
      <c r="J7" s="454"/>
      <c r="K7" s="455"/>
      <c r="L7" s="486"/>
      <c r="M7" s="487"/>
      <c r="N7" s="487"/>
      <c r="O7" s="487"/>
      <c r="P7" s="487"/>
      <c r="Q7" s="487"/>
      <c r="R7" s="487"/>
      <c r="S7" s="487"/>
      <c r="T7" s="487"/>
      <c r="U7" s="487"/>
      <c r="V7" s="487"/>
      <c r="W7" s="487"/>
      <c r="X7" s="487"/>
      <c r="Y7" s="487"/>
      <c r="Z7" s="487"/>
      <c r="AA7" s="487"/>
      <c r="AB7" s="487"/>
      <c r="AC7" s="487"/>
      <c r="AD7" s="487"/>
      <c r="AE7" s="487"/>
      <c r="AF7" s="487"/>
      <c r="AG7" s="487"/>
      <c r="AH7" s="487"/>
      <c r="AI7" s="487"/>
      <c r="AJ7" s="487"/>
      <c r="AK7" s="487"/>
      <c r="AL7" s="487"/>
      <c r="AM7" s="488"/>
      <c r="AN7" s="470"/>
      <c r="AO7" s="470"/>
      <c r="AP7" s="470"/>
      <c r="AQ7" s="470"/>
      <c r="AR7" s="470"/>
      <c r="AS7" s="470"/>
      <c r="AT7" s="470"/>
      <c r="AU7" s="470"/>
      <c r="AV7" s="470"/>
      <c r="AW7" s="470"/>
    </row>
    <row r="8" spans="1:49" s="1" customFormat="1" ht="18" customHeight="1" x14ac:dyDescent="0.15">
      <c r="A8" s="472"/>
      <c r="B8" s="59" t="s">
        <v>6</v>
      </c>
      <c r="C8" s="60"/>
      <c r="D8" s="60"/>
      <c r="E8" s="61"/>
      <c r="F8" s="61"/>
      <c r="G8" s="61"/>
      <c r="H8" s="61"/>
      <c r="I8" s="61"/>
      <c r="J8" s="61"/>
      <c r="K8" s="61"/>
      <c r="L8" s="2" t="s">
        <v>7</v>
      </c>
      <c r="M8" s="3"/>
      <c r="N8" s="3"/>
      <c r="O8" s="3"/>
      <c r="P8" s="3"/>
      <c r="Q8" s="3"/>
      <c r="R8" s="4"/>
      <c r="S8" s="433"/>
      <c r="T8" s="431"/>
      <c r="U8" s="431"/>
      <c r="V8" s="431"/>
      <c r="W8" s="431"/>
      <c r="X8" s="431"/>
      <c r="Y8" s="432"/>
      <c r="Z8" s="2" t="s">
        <v>8</v>
      </c>
      <c r="AA8" s="3"/>
      <c r="AB8" s="3"/>
      <c r="AC8" s="3"/>
      <c r="AD8" s="3"/>
      <c r="AE8" s="3"/>
      <c r="AF8" s="4"/>
      <c r="AG8" s="461"/>
      <c r="AH8" s="462"/>
      <c r="AI8" s="462"/>
      <c r="AJ8" s="462"/>
      <c r="AK8" s="462"/>
      <c r="AL8" s="462"/>
      <c r="AM8" s="463"/>
      <c r="AN8" s="470"/>
      <c r="AO8" s="470"/>
      <c r="AP8" s="470"/>
      <c r="AQ8" s="470"/>
      <c r="AR8" s="470"/>
      <c r="AS8" s="470"/>
      <c r="AT8" s="470"/>
      <c r="AU8" s="470"/>
      <c r="AV8" s="470"/>
      <c r="AW8" s="470"/>
    </row>
    <row r="9" spans="1:49" s="1" customFormat="1" ht="18.75" customHeight="1" x14ac:dyDescent="0.15">
      <c r="A9" s="472"/>
      <c r="B9" s="59" t="s">
        <v>9</v>
      </c>
      <c r="C9" s="60"/>
      <c r="D9" s="60"/>
      <c r="E9" s="61"/>
      <c r="F9" s="61"/>
      <c r="G9" s="61"/>
      <c r="H9" s="61"/>
      <c r="I9" s="61"/>
      <c r="J9" s="61"/>
      <c r="K9" s="61"/>
      <c r="L9" s="2" t="s">
        <v>7</v>
      </c>
      <c r="M9" s="3"/>
      <c r="N9" s="3"/>
      <c r="O9" s="3"/>
      <c r="P9" s="3"/>
      <c r="Q9" s="3"/>
      <c r="R9" s="4"/>
      <c r="S9" s="433"/>
      <c r="T9" s="431"/>
      <c r="U9" s="431"/>
      <c r="V9" s="431"/>
      <c r="W9" s="431"/>
      <c r="X9" s="431"/>
      <c r="Y9" s="432"/>
      <c r="Z9" s="2" t="s">
        <v>8</v>
      </c>
      <c r="AA9" s="3"/>
      <c r="AB9" s="3"/>
      <c r="AC9" s="3"/>
      <c r="AD9" s="3"/>
      <c r="AE9" s="3"/>
      <c r="AF9" s="4"/>
      <c r="AG9" s="461"/>
      <c r="AH9" s="462"/>
      <c r="AI9" s="462"/>
      <c r="AJ9" s="462"/>
      <c r="AK9" s="462"/>
      <c r="AL9" s="462"/>
      <c r="AM9" s="463"/>
      <c r="AN9" s="470"/>
      <c r="AO9" s="470"/>
      <c r="AP9" s="470"/>
      <c r="AQ9" s="470"/>
      <c r="AR9" s="470"/>
      <c r="AS9" s="470"/>
      <c r="AT9" s="470"/>
      <c r="AU9" s="470"/>
      <c r="AV9" s="470"/>
      <c r="AW9" s="470"/>
    </row>
    <row r="10" spans="1:49" s="1" customFormat="1" ht="18" customHeight="1" x14ac:dyDescent="0.15">
      <c r="A10" s="473"/>
      <c r="B10" s="59" t="s">
        <v>80</v>
      </c>
      <c r="C10" s="60"/>
      <c r="D10" s="60"/>
      <c r="E10" s="61"/>
      <c r="F10" s="61"/>
      <c r="G10" s="61"/>
      <c r="H10" s="61"/>
      <c r="I10" s="61"/>
      <c r="J10" s="61"/>
      <c r="K10" s="61"/>
      <c r="L10" s="2" t="s">
        <v>5</v>
      </c>
      <c r="M10" s="3"/>
      <c r="N10" s="3"/>
      <c r="O10" s="3"/>
      <c r="P10" s="3"/>
      <c r="Q10" s="3"/>
      <c r="R10" s="4"/>
      <c r="S10" s="433"/>
      <c r="T10" s="431"/>
      <c r="U10" s="431"/>
      <c r="V10" s="431"/>
      <c r="W10" s="431"/>
      <c r="X10" s="431"/>
      <c r="Y10" s="432"/>
      <c r="Z10" s="2" t="s">
        <v>19</v>
      </c>
      <c r="AA10" s="3"/>
      <c r="AB10" s="3"/>
      <c r="AC10" s="3"/>
      <c r="AD10" s="3"/>
      <c r="AE10" s="3"/>
      <c r="AF10" s="4"/>
      <c r="AG10" s="430"/>
      <c r="AH10" s="431"/>
      <c r="AI10" s="431"/>
      <c r="AJ10" s="431"/>
      <c r="AK10" s="431"/>
      <c r="AL10" s="431"/>
      <c r="AM10" s="432"/>
      <c r="AN10" s="470"/>
      <c r="AO10" s="470"/>
      <c r="AP10" s="470"/>
      <c r="AQ10" s="470"/>
      <c r="AR10" s="470"/>
      <c r="AS10" s="470"/>
      <c r="AT10" s="470"/>
      <c r="AU10" s="470"/>
      <c r="AV10" s="470"/>
      <c r="AW10" s="470"/>
    </row>
    <row r="11" spans="1:49" s="12" customFormat="1" ht="12" customHeight="1" x14ac:dyDescent="0.15">
      <c r="A11" s="443" t="s">
        <v>12</v>
      </c>
      <c r="B11" s="46" t="s">
        <v>0</v>
      </c>
      <c r="C11" s="47"/>
      <c r="D11" s="47"/>
      <c r="E11" s="48"/>
      <c r="F11" s="48"/>
      <c r="G11" s="48"/>
      <c r="H11" s="48"/>
      <c r="I11" s="48"/>
      <c r="J11" s="48"/>
      <c r="K11" s="49"/>
      <c r="L11" s="464"/>
      <c r="M11" s="465"/>
      <c r="N11" s="465"/>
      <c r="O11" s="465"/>
      <c r="P11" s="465"/>
      <c r="Q11" s="465"/>
      <c r="R11" s="465"/>
      <c r="S11" s="465"/>
      <c r="T11" s="465"/>
      <c r="U11" s="465"/>
      <c r="V11" s="465"/>
      <c r="W11" s="465"/>
      <c r="X11" s="465"/>
      <c r="Y11" s="465"/>
      <c r="Z11" s="465"/>
      <c r="AA11" s="465"/>
      <c r="AB11" s="465"/>
      <c r="AC11" s="465"/>
      <c r="AD11" s="465"/>
      <c r="AE11" s="465"/>
      <c r="AF11" s="466"/>
      <c r="AG11" s="440" t="s">
        <v>50</v>
      </c>
      <c r="AH11" s="441"/>
      <c r="AI11" s="441"/>
      <c r="AJ11" s="441"/>
      <c r="AK11" s="441"/>
      <c r="AL11" s="441"/>
      <c r="AM11" s="442"/>
      <c r="AN11" s="470"/>
      <c r="AO11" s="470"/>
      <c r="AP11" s="470"/>
      <c r="AQ11" s="470"/>
      <c r="AR11" s="470"/>
      <c r="AS11" s="470"/>
      <c r="AT11" s="470"/>
      <c r="AU11" s="470"/>
      <c r="AV11" s="470"/>
      <c r="AW11" s="470"/>
    </row>
    <row r="12" spans="1:49" s="12" customFormat="1" ht="20.25" customHeight="1" x14ac:dyDescent="0.15">
      <c r="A12" s="444"/>
      <c r="B12" s="50" t="s">
        <v>10</v>
      </c>
      <c r="C12" s="51"/>
      <c r="D12" s="51"/>
      <c r="E12" s="52"/>
      <c r="F12" s="52"/>
      <c r="G12" s="52"/>
      <c r="H12" s="52"/>
      <c r="I12" s="52"/>
      <c r="J12" s="52"/>
      <c r="K12" s="53"/>
      <c r="L12" s="458"/>
      <c r="M12" s="459"/>
      <c r="N12" s="459"/>
      <c r="O12" s="459"/>
      <c r="P12" s="459"/>
      <c r="Q12" s="459"/>
      <c r="R12" s="459"/>
      <c r="S12" s="459"/>
      <c r="T12" s="459"/>
      <c r="U12" s="459"/>
      <c r="V12" s="459"/>
      <c r="W12" s="459"/>
      <c r="X12" s="459"/>
      <c r="Y12" s="459"/>
      <c r="Z12" s="459"/>
      <c r="AA12" s="459"/>
      <c r="AB12" s="459"/>
      <c r="AC12" s="459"/>
      <c r="AD12" s="459"/>
      <c r="AE12" s="459"/>
      <c r="AF12" s="460"/>
      <c r="AG12" s="467"/>
      <c r="AH12" s="468"/>
      <c r="AI12" s="468"/>
      <c r="AJ12" s="468"/>
      <c r="AK12" s="468"/>
      <c r="AL12" s="468"/>
      <c r="AM12" s="469"/>
      <c r="AN12" s="470"/>
      <c r="AO12" s="470"/>
      <c r="AP12" s="470"/>
      <c r="AQ12" s="470"/>
      <c r="AR12" s="470"/>
      <c r="AS12" s="470"/>
      <c r="AT12" s="470"/>
      <c r="AU12" s="470"/>
      <c r="AV12" s="470"/>
      <c r="AW12" s="470"/>
    </row>
    <row r="13" spans="1:49" s="12" customFormat="1" ht="20.25" customHeight="1" x14ac:dyDescent="0.15">
      <c r="A13" s="444"/>
      <c r="B13" s="54" t="s">
        <v>20</v>
      </c>
      <c r="C13" s="55"/>
      <c r="D13" s="55"/>
      <c r="E13" s="56"/>
      <c r="F13" s="56"/>
      <c r="G13" s="56"/>
      <c r="H13" s="56"/>
      <c r="I13" s="56"/>
      <c r="J13" s="56"/>
      <c r="K13" s="57"/>
      <c r="L13" s="446"/>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7"/>
      <c r="AM13" s="448"/>
      <c r="AP13" s="449"/>
      <c r="AQ13" s="449"/>
      <c r="AR13" s="449"/>
      <c r="AS13" s="449"/>
      <c r="AT13" s="449"/>
      <c r="AU13" s="449"/>
    </row>
    <row r="14" spans="1:49" s="12" customFormat="1" ht="13.5" customHeight="1" x14ac:dyDescent="0.15">
      <c r="A14" s="444"/>
      <c r="B14" s="450" t="s">
        <v>21</v>
      </c>
      <c r="C14" s="451"/>
      <c r="D14" s="451"/>
      <c r="E14" s="451"/>
      <c r="F14" s="451"/>
      <c r="G14" s="451"/>
      <c r="H14" s="451"/>
      <c r="I14" s="451"/>
      <c r="J14" s="451"/>
      <c r="K14" s="452"/>
      <c r="L14" s="58" t="s">
        <v>1</v>
      </c>
      <c r="M14" s="58"/>
      <c r="N14" s="58"/>
      <c r="O14" s="58"/>
      <c r="P14" s="58"/>
      <c r="Q14" s="456"/>
      <c r="R14" s="456"/>
      <c r="S14" s="58" t="s">
        <v>2</v>
      </c>
      <c r="T14" s="456"/>
      <c r="U14" s="456"/>
      <c r="V14" s="456"/>
      <c r="W14" s="58" t="s">
        <v>3</v>
      </c>
      <c r="X14" s="58"/>
      <c r="Y14" s="58"/>
      <c r="Z14" s="58"/>
      <c r="AA14" s="58"/>
      <c r="AB14" s="58"/>
      <c r="AC14" s="99"/>
      <c r="AD14" s="100"/>
      <c r="AE14" s="100"/>
      <c r="AF14" s="100"/>
      <c r="AG14" s="100"/>
      <c r="AH14" s="100"/>
      <c r="AI14" s="100"/>
      <c r="AJ14" s="100"/>
      <c r="AK14" s="100"/>
      <c r="AL14" s="100"/>
      <c r="AM14" s="101"/>
      <c r="AP14" s="13"/>
      <c r="AQ14" s="36"/>
      <c r="AR14" s="36"/>
      <c r="AS14" s="36"/>
      <c r="AT14" s="36"/>
      <c r="AU14" s="457"/>
    </row>
    <row r="15" spans="1:49" s="12" customFormat="1" ht="20.25" customHeight="1" x14ac:dyDescent="0.15">
      <c r="A15" s="444"/>
      <c r="B15" s="453"/>
      <c r="C15" s="454"/>
      <c r="D15" s="454"/>
      <c r="E15" s="454"/>
      <c r="F15" s="454"/>
      <c r="G15" s="454"/>
      <c r="H15" s="454"/>
      <c r="I15" s="454"/>
      <c r="J15" s="454"/>
      <c r="K15" s="455"/>
      <c r="L15" s="458"/>
      <c r="M15" s="459"/>
      <c r="N15" s="459"/>
      <c r="O15" s="459"/>
      <c r="P15" s="459"/>
      <c r="Q15" s="459"/>
      <c r="R15" s="459"/>
      <c r="S15" s="459"/>
      <c r="T15" s="459"/>
      <c r="U15" s="459"/>
      <c r="V15" s="459"/>
      <c r="W15" s="459"/>
      <c r="X15" s="459"/>
      <c r="Y15" s="459"/>
      <c r="Z15" s="459"/>
      <c r="AA15" s="459"/>
      <c r="AB15" s="459"/>
      <c r="AC15" s="459"/>
      <c r="AD15" s="459"/>
      <c r="AE15" s="459"/>
      <c r="AF15" s="459"/>
      <c r="AG15" s="459"/>
      <c r="AH15" s="459"/>
      <c r="AI15" s="459"/>
      <c r="AJ15" s="459"/>
      <c r="AK15" s="459"/>
      <c r="AL15" s="459"/>
      <c r="AM15" s="460"/>
      <c r="AP15" s="36"/>
      <c r="AQ15" s="36"/>
      <c r="AR15" s="36"/>
      <c r="AS15" s="36"/>
      <c r="AT15" s="36"/>
      <c r="AU15" s="457"/>
    </row>
    <row r="16" spans="1:49" s="12" customFormat="1" ht="20.25" customHeight="1" x14ac:dyDescent="0.15">
      <c r="A16" s="444"/>
      <c r="B16" s="59" t="s">
        <v>4</v>
      </c>
      <c r="C16" s="60"/>
      <c r="D16" s="60"/>
      <c r="E16" s="61"/>
      <c r="F16" s="61"/>
      <c r="G16" s="61"/>
      <c r="H16" s="61"/>
      <c r="I16" s="61"/>
      <c r="J16" s="61"/>
      <c r="K16" s="61"/>
      <c r="L16" s="59" t="s">
        <v>5</v>
      </c>
      <c r="M16" s="61"/>
      <c r="N16" s="61"/>
      <c r="O16" s="61"/>
      <c r="P16" s="61"/>
      <c r="Q16" s="61"/>
      <c r="R16" s="62"/>
      <c r="S16" s="433"/>
      <c r="T16" s="431"/>
      <c r="U16" s="431"/>
      <c r="V16" s="431"/>
      <c r="W16" s="431"/>
      <c r="X16" s="431"/>
      <c r="Y16" s="432"/>
      <c r="Z16" s="59" t="s">
        <v>19</v>
      </c>
      <c r="AA16" s="61"/>
      <c r="AB16" s="61"/>
      <c r="AC16" s="61"/>
      <c r="AD16" s="61"/>
      <c r="AE16" s="61"/>
      <c r="AF16" s="62"/>
      <c r="AG16" s="430"/>
      <c r="AH16" s="431"/>
      <c r="AI16" s="431"/>
      <c r="AJ16" s="431"/>
      <c r="AK16" s="431"/>
      <c r="AL16" s="431"/>
      <c r="AM16" s="432"/>
    </row>
    <row r="17" spans="1:40" s="12" customFormat="1" ht="20.25" customHeight="1" x14ac:dyDescent="0.15">
      <c r="A17" s="445"/>
      <c r="B17" s="59" t="s">
        <v>11</v>
      </c>
      <c r="C17" s="60"/>
      <c r="D17" s="60"/>
      <c r="E17" s="61"/>
      <c r="F17" s="61"/>
      <c r="G17" s="61"/>
      <c r="H17" s="61"/>
      <c r="I17" s="61"/>
      <c r="J17" s="61"/>
      <c r="K17" s="61"/>
      <c r="L17" s="433"/>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c r="AL17" s="431"/>
      <c r="AM17" s="432"/>
    </row>
    <row r="18" spans="1:40" s="12" customFormat="1" ht="18" customHeight="1" x14ac:dyDescent="0.15">
      <c r="A18" s="434" t="s">
        <v>13</v>
      </c>
      <c r="B18" s="435"/>
      <c r="C18" s="435"/>
      <c r="D18" s="435"/>
      <c r="E18" s="435"/>
      <c r="F18" s="435"/>
      <c r="G18" s="435"/>
      <c r="H18" s="436"/>
      <c r="I18" s="248"/>
      <c r="J18" s="178" t="s">
        <v>46</v>
      </c>
      <c r="K18" s="153"/>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80"/>
      <c r="AN18" s="251" t="b">
        <v>0</v>
      </c>
    </row>
    <row r="19" spans="1:40" s="12" customFormat="1" ht="18" customHeight="1" x14ac:dyDescent="0.15">
      <c r="A19" s="437"/>
      <c r="B19" s="438"/>
      <c r="C19" s="438"/>
      <c r="D19" s="438"/>
      <c r="E19" s="438"/>
      <c r="F19" s="438"/>
      <c r="G19" s="438"/>
      <c r="H19" s="439"/>
      <c r="I19" s="249"/>
      <c r="J19" s="250" t="s">
        <v>94</v>
      </c>
      <c r="K19" s="151"/>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84"/>
      <c r="AN19" s="251" t="b">
        <v>0</v>
      </c>
    </row>
    <row r="20" spans="1:40" s="12" customFormat="1" ht="5.25" customHeight="1" x14ac:dyDescent="0.15">
      <c r="A20" s="116"/>
      <c r="B20" s="116"/>
      <c r="C20" s="116"/>
      <c r="D20" s="116"/>
      <c r="E20" s="116"/>
      <c r="F20" s="116"/>
      <c r="G20" s="116"/>
      <c r="H20" s="116"/>
      <c r="I20" s="23"/>
      <c r="J20" s="185"/>
      <c r="K20" s="58"/>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row>
    <row r="21" spans="1:40" s="12" customFormat="1" ht="20.25" customHeight="1" x14ac:dyDescent="0.15">
      <c r="A21" s="30" t="s">
        <v>48</v>
      </c>
      <c r="B21" s="19"/>
      <c r="C21" s="117"/>
      <c r="D21" s="117"/>
      <c r="E21" s="117"/>
      <c r="F21" s="117"/>
      <c r="G21" s="117"/>
      <c r="H21" s="117"/>
      <c r="I21" s="24"/>
      <c r="J21" s="183"/>
      <c r="K21" s="52"/>
      <c r="L21" s="51"/>
      <c r="M21" s="51"/>
      <c r="N21" s="51"/>
      <c r="O21" s="51"/>
      <c r="P21" s="51"/>
      <c r="Q21" s="51"/>
      <c r="R21" s="51"/>
      <c r="S21" s="51"/>
      <c r="T21" s="51"/>
      <c r="U21" s="51"/>
      <c r="V21" s="51"/>
      <c r="W21" s="440" t="s">
        <v>24</v>
      </c>
      <c r="X21" s="441"/>
      <c r="Y21" s="441"/>
      <c r="Z21" s="442"/>
      <c r="AA21" s="421" t="str">
        <f>IFERROR(IF(L13="","",IF(L13=基準単価!C3,HLOOKUP(H22,基準単価!C2:G33,2,FALSE),IF(L13=基準単価!C4,HLOOKUP(H22,基準単価!C2:G33,3,FALSE),IF(L13=基準単価!C5,HLOOKUP(H22,基準単価!C2:G33,4,FALSE),IF(L13=基準単価!C6,HLOOKUP(H22,基準単価!C2:G33,5,FALSE),IF(L13=基準単価!C7,HLOOKUP(H22,基準単価!C2:G33,6,FALSE),IF(L13=基準単価!C8,HLOOKUP(H22,基準単価!C2:G33,7,FALSE),IF(L13=基準単価!C9,HLOOKUP(H22,基準単価!C2:G33,8,FALSE),IF(L13=基準単価!C10,HLOOKUP(H22,基準単価!C2:G33,9,FALSE),IF(L13=基準単価!C11,HLOOKUP(H22,基準単価!C2:G33,10,FALSE),IF(L13=基準単価!C12,HLOOKUP(H22,基準単価!C2:G33,11,FALSE),IF(L13=基準単価!C13,HLOOKUP(H22,基準単価!C2:G33,12,FALSE),IF(L13=基準単価!C14,HLOOKUP(H22,基準単価!C2:G33,13,FALSE),IF(L13=基準単価!C15,HLOOKUP(H22,基準単価!C2:G33,14,AC10),IF(L13=基準単価!C16,HLOOKUP(H22,基準単価!C2:G33,15,FALSE),IF(L13=基準単価!C17,HLOOKUP(H22,基準単価!C2:G33,16,FALSE),IF(L13=基準単価!C18,HLOOKUP(H22,基準単価!C2:G33,17,FALSE),IF(L13=基準単価!C19,HLOOKUP(H22,基準単価!C2:G33,18,FALSE),IF(L13=基準単価!C20,HLOOKUP(H22,基準単価!C2:G33,19,FALSE),IF(L13=基準単価!C21,HLOOKUP(H22,基準単価!C2:G33,20,FALSE),IF(L13=基準単価!C22,HLOOKUP(H22,基準単価!C2:G33,21,FALSE),IF(L13=基準単価!C23,HLOOKUP(H22,基準単価!C2:G33,22,FALSE),IF(L13=基準単価!C24,HLOOKUP(H22,基準単価!C2:G33,23,FALSE),IF(L13=基準単価!C25,HLOOKUP(H22,基準単価!C2:G33,24,FALSE),IF(L13=基準単価!C26,HLOOKUP(H22,基準単価!C2:G33,25,FALSE),IF(L13=基準単価!C27,HLOOKUP(H22,基準単価!C2:G33,26,FALSE),IF(L13=基準単価!C28,HLOOKUP(H22,基準単価!C2:G33,27,FALSE),IF(L13=基準単価!C29,HLOOKUP(H22,基準単価!C2:G33,28,FALSE),IF(L13=基準単価!C30,HLOOKUP(H22,基準単価!C2:G33,29,FALSE),IF(L13=基準単価!C31,HLOOKUP(H22,基準単価!C2:G33,30,FALSE),IF(L13=基準単価!C32,HLOOKUP(H22,基準単価!C2:G33,31,FALSE),IF(L13=基準単価!C33,HLOOKUP(H22,基準単価!C2:G33,32,FALSE))))))))))))))))))))))))))))))))),"")</f>
        <v/>
      </c>
      <c r="AB21" s="422"/>
      <c r="AC21" s="422"/>
      <c r="AD21" s="441" t="s">
        <v>16</v>
      </c>
      <c r="AE21" s="442"/>
      <c r="AF21" s="418" t="s">
        <v>14</v>
      </c>
      <c r="AG21" s="419"/>
      <c r="AH21" s="420"/>
      <c r="AI21" s="423">
        <f>ROUNDDOWN($L$43/1000,0)</f>
        <v>0</v>
      </c>
      <c r="AJ21" s="424"/>
      <c r="AK21" s="424"/>
      <c r="AL21" s="441" t="s">
        <v>16</v>
      </c>
      <c r="AM21" s="442"/>
    </row>
    <row r="22" spans="1:40" s="12" customFormat="1" ht="20.25" customHeight="1" x14ac:dyDescent="0.15">
      <c r="A22" s="64" t="s">
        <v>43</v>
      </c>
      <c r="B22" s="114"/>
      <c r="C22" s="44"/>
      <c r="D22" s="44"/>
      <c r="E22" s="44"/>
      <c r="F22" s="44"/>
      <c r="G22" s="44"/>
      <c r="H22" s="393"/>
      <c r="I22" s="394"/>
      <c r="J22" s="395"/>
      <c r="K22" s="396" t="s">
        <v>29</v>
      </c>
      <c r="L22" s="397"/>
      <c r="M22" s="397"/>
      <c r="N22" s="397"/>
      <c r="O22" s="397"/>
      <c r="P22" s="397"/>
      <c r="Q22" s="397"/>
      <c r="R22" s="397"/>
      <c r="S22" s="397"/>
      <c r="T22" s="397"/>
      <c r="U22" s="397"/>
      <c r="V22" s="397"/>
      <c r="W22" s="397"/>
      <c r="X22" s="397"/>
      <c r="Y22" s="397"/>
      <c r="Z22" s="397"/>
      <c r="AA22" s="397"/>
      <c r="AB22" s="397"/>
      <c r="AC22" s="397"/>
      <c r="AD22" s="397"/>
      <c r="AE22" s="397"/>
      <c r="AF22" s="192" t="s">
        <v>52</v>
      </c>
      <c r="AG22" s="193"/>
      <c r="AH22" s="193"/>
      <c r="AI22" s="20"/>
      <c r="AJ22" s="20"/>
      <c r="AK22" s="60"/>
      <c r="AL22" s="44"/>
      <c r="AM22" s="28"/>
    </row>
    <row r="23" spans="1:40" s="12" customFormat="1" ht="14.25" customHeight="1" x14ac:dyDescent="0.15">
      <c r="A23" s="65"/>
      <c r="B23" s="13"/>
      <c r="C23" s="428" t="s">
        <v>113</v>
      </c>
      <c r="D23" s="428"/>
      <c r="E23" s="428"/>
      <c r="F23" s="428"/>
      <c r="G23" s="428"/>
      <c r="H23" s="428"/>
      <c r="I23" s="428"/>
      <c r="J23" s="428"/>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L23" s="428"/>
      <c r="AM23" s="429"/>
    </row>
    <row r="24" spans="1:40" s="12" customFormat="1" ht="14.25" customHeight="1" x14ac:dyDescent="0.15">
      <c r="A24" s="66"/>
      <c r="B24" s="45"/>
      <c r="C24" s="428"/>
      <c r="D24" s="428"/>
      <c r="E24" s="428"/>
      <c r="F24" s="428"/>
      <c r="G24" s="428"/>
      <c r="H24" s="428"/>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28"/>
      <c r="AM24" s="429"/>
    </row>
    <row r="25" spans="1:40" s="12" customFormat="1" ht="14.25" customHeight="1" x14ac:dyDescent="0.15">
      <c r="A25" s="66"/>
      <c r="B25" s="45"/>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8"/>
      <c r="AM25" s="429"/>
    </row>
    <row r="26" spans="1:40" s="12" customFormat="1" ht="14.25" customHeight="1" x14ac:dyDescent="0.15">
      <c r="A26" s="66"/>
      <c r="B26" s="45"/>
      <c r="C26" s="428"/>
      <c r="D26" s="428"/>
      <c r="E26" s="428"/>
      <c r="F26" s="428"/>
      <c r="G26" s="428"/>
      <c r="H26" s="428"/>
      <c r="I26" s="428"/>
      <c r="J26" s="428"/>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8"/>
      <c r="AM26" s="429"/>
    </row>
    <row r="27" spans="1:40" s="12" customFormat="1" ht="13.9" customHeight="1" x14ac:dyDescent="0.15">
      <c r="A27" s="66"/>
      <c r="B27" s="25"/>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400"/>
      <c r="AL27" s="400"/>
      <c r="AM27" s="401"/>
    </row>
    <row r="28" spans="1:40" s="12" customFormat="1" ht="14.25" customHeight="1" x14ac:dyDescent="0.15">
      <c r="A28" s="65"/>
      <c r="B28" s="13"/>
      <c r="C28" s="14" t="s">
        <v>71</v>
      </c>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113"/>
    </row>
    <row r="29" spans="1:40" s="12" customFormat="1" ht="14.25" customHeight="1" x14ac:dyDescent="0.15">
      <c r="A29" s="66"/>
      <c r="B29" s="45"/>
      <c r="C29" s="402"/>
      <c r="D29" s="403"/>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4"/>
    </row>
    <row r="30" spans="1:40" s="12" customFormat="1" ht="14.25" customHeight="1" x14ac:dyDescent="0.15">
      <c r="A30" s="67"/>
      <c r="B30" s="25"/>
      <c r="C30" s="405"/>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M30" s="407"/>
    </row>
    <row r="31" spans="1:40" ht="18" customHeight="1" x14ac:dyDescent="0.15">
      <c r="A31" s="26" t="s">
        <v>72</v>
      </c>
      <c r="B31" s="68"/>
      <c r="C31" s="68"/>
      <c r="D31" s="68"/>
      <c r="E31" s="68"/>
      <c r="F31" s="121"/>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row>
    <row r="32" spans="1:40" ht="18" customHeight="1" x14ac:dyDescent="0.15">
      <c r="A32" s="408" t="s">
        <v>66</v>
      </c>
      <c r="B32" s="408"/>
      <c r="C32" s="408"/>
      <c r="D32" s="409" t="s">
        <v>53</v>
      </c>
      <c r="E32" s="410"/>
      <c r="F32" s="410"/>
      <c r="G32" s="410"/>
      <c r="H32" s="411"/>
      <c r="I32" s="412" t="s">
        <v>64</v>
      </c>
      <c r="J32" s="412"/>
      <c r="K32" s="412"/>
      <c r="L32" s="409" t="s">
        <v>15</v>
      </c>
      <c r="M32" s="410"/>
      <c r="N32" s="410"/>
      <c r="O32" s="410"/>
      <c r="P32" s="410"/>
      <c r="Q32" s="413" t="s">
        <v>65</v>
      </c>
      <c r="R32" s="414"/>
      <c r="S32" s="414"/>
      <c r="T32" s="414"/>
      <c r="U32" s="414"/>
      <c r="V32" s="414"/>
      <c r="W32" s="414"/>
      <c r="X32" s="414"/>
      <c r="Y32" s="414"/>
      <c r="Z32" s="414"/>
      <c r="AA32" s="414"/>
      <c r="AB32" s="414"/>
      <c r="AC32" s="414"/>
      <c r="AD32" s="414"/>
      <c r="AE32" s="414"/>
      <c r="AF32" s="414"/>
      <c r="AG32" s="414"/>
      <c r="AH32" s="414"/>
      <c r="AI32" s="414"/>
      <c r="AJ32" s="414"/>
      <c r="AK32" s="414"/>
      <c r="AL32" s="414"/>
      <c r="AM32" s="415"/>
    </row>
    <row r="33" spans="1:59" ht="9.75" customHeight="1" x14ac:dyDescent="0.15">
      <c r="A33" s="285"/>
      <c r="B33" s="286"/>
      <c r="C33" s="287"/>
      <c r="D33" s="379"/>
      <c r="E33" s="380"/>
      <c r="F33" s="380"/>
      <c r="G33" s="380"/>
      <c r="H33" s="381"/>
      <c r="I33" s="285"/>
      <c r="J33" s="286"/>
      <c r="K33" s="287"/>
      <c r="L33" s="382"/>
      <c r="M33" s="383"/>
      <c r="N33" s="383"/>
      <c r="O33" s="383"/>
      <c r="P33" s="383"/>
      <c r="Q33" s="379"/>
      <c r="R33" s="380"/>
      <c r="S33" s="380"/>
      <c r="T33" s="380"/>
      <c r="U33" s="380"/>
      <c r="V33" s="380"/>
      <c r="W33" s="380"/>
      <c r="X33" s="380"/>
      <c r="Y33" s="380"/>
      <c r="Z33" s="380"/>
      <c r="AA33" s="380"/>
      <c r="AB33" s="380"/>
      <c r="AC33" s="380"/>
      <c r="AD33" s="380"/>
      <c r="AE33" s="380"/>
      <c r="AF33" s="380"/>
      <c r="AG33" s="380"/>
      <c r="AH33" s="380"/>
      <c r="AI33" s="380"/>
      <c r="AJ33" s="380"/>
      <c r="AK33" s="380"/>
      <c r="AL33" s="380"/>
      <c r="AM33" s="381"/>
    </row>
    <row r="34" spans="1:59" ht="9.75" customHeight="1" x14ac:dyDescent="0.15">
      <c r="A34" s="285"/>
      <c r="B34" s="286"/>
      <c r="C34" s="287"/>
      <c r="D34" s="282"/>
      <c r="E34" s="283"/>
      <c r="F34" s="283"/>
      <c r="G34" s="283"/>
      <c r="H34" s="284"/>
      <c r="I34" s="285"/>
      <c r="J34" s="286"/>
      <c r="K34" s="287"/>
      <c r="L34" s="382"/>
      <c r="M34" s="383"/>
      <c r="N34" s="383"/>
      <c r="O34" s="383"/>
      <c r="P34" s="383"/>
      <c r="Q34" s="379"/>
      <c r="R34" s="380"/>
      <c r="S34" s="380"/>
      <c r="T34" s="380"/>
      <c r="U34" s="380"/>
      <c r="V34" s="380"/>
      <c r="W34" s="380"/>
      <c r="X34" s="380"/>
      <c r="Y34" s="380"/>
      <c r="Z34" s="380"/>
      <c r="AA34" s="380"/>
      <c r="AB34" s="380"/>
      <c r="AC34" s="380"/>
      <c r="AD34" s="380"/>
      <c r="AE34" s="380"/>
      <c r="AF34" s="380"/>
      <c r="AG34" s="380"/>
      <c r="AH34" s="380"/>
      <c r="AI34" s="380"/>
      <c r="AJ34" s="380"/>
      <c r="AK34" s="380"/>
      <c r="AL34" s="380"/>
      <c r="AM34" s="381"/>
    </row>
    <row r="35" spans="1:59" ht="9.75" customHeight="1" x14ac:dyDescent="0.15">
      <c r="A35" s="285"/>
      <c r="B35" s="286"/>
      <c r="C35" s="287"/>
      <c r="D35" s="282"/>
      <c r="E35" s="283"/>
      <c r="F35" s="283"/>
      <c r="G35" s="283"/>
      <c r="H35" s="284"/>
      <c r="I35" s="285"/>
      <c r="J35" s="286"/>
      <c r="K35" s="287"/>
      <c r="L35" s="382"/>
      <c r="M35" s="383"/>
      <c r="N35" s="383"/>
      <c r="O35" s="383"/>
      <c r="P35" s="383"/>
      <c r="Q35" s="379"/>
      <c r="R35" s="380"/>
      <c r="S35" s="380"/>
      <c r="T35" s="380"/>
      <c r="U35" s="380"/>
      <c r="V35" s="380"/>
      <c r="W35" s="380"/>
      <c r="X35" s="380"/>
      <c r="Y35" s="380"/>
      <c r="Z35" s="380"/>
      <c r="AA35" s="380"/>
      <c r="AB35" s="380"/>
      <c r="AC35" s="380"/>
      <c r="AD35" s="380"/>
      <c r="AE35" s="380"/>
      <c r="AF35" s="380"/>
      <c r="AG35" s="380"/>
      <c r="AH35" s="380"/>
      <c r="AI35" s="380"/>
      <c r="AJ35" s="380"/>
      <c r="AK35" s="380"/>
      <c r="AL35" s="380"/>
      <c r="AM35" s="381"/>
    </row>
    <row r="36" spans="1:59" ht="9.75" customHeight="1" x14ac:dyDescent="0.15">
      <c r="A36" s="285"/>
      <c r="B36" s="286"/>
      <c r="C36" s="287"/>
      <c r="D36" s="282"/>
      <c r="E36" s="283"/>
      <c r="F36" s="283"/>
      <c r="G36" s="283"/>
      <c r="H36" s="284"/>
      <c r="I36" s="285"/>
      <c r="J36" s="286"/>
      <c r="K36" s="287"/>
      <c r="L36" s="382"/>
      <c r="M36" s="383"/>
      <c r="N36" s="383"/>
      <c r="O36" s="383"/>
      <c r="P36" s="383"/>
      <c r="Q36" s="379"/>
      <c r="R36" s="380"/>
      <c r="S36" s="380"/>
      <c r="T36" s="380"/>
      <c r="U36" s="380"/>
      <c r="V36" s="380"/>
      <c r="W36" s="380"/>
      <c r="X36" s="380"/>
      <c r="Y36" s="380"/>
      <c r="Z36" s="380"/>
      <c r="AA36" s="380"/>
      <c r="AB36" s="380"/>
      <c r="AC36" s="380"/>
      <c r="AD36" s="380"/>
      <c r="AE36" s="380"/>
      <c r="AF36" s="380"/>
      <c r="AG36" s="380"/>
      <c r="AH36" s="380"/>
      <c r="AI36" s="380"/>
      <c r="AJ36" s="380"/>
      <c r="AK36" s="380"/>
      <c r="AL36" s="380"/>
      <c r="AM36" s="381"/>
    </row>
    <row r="37" spans="1:59" ht="9.75" customHeight="1" x14ac:dyDescent="0.15">
      <c r="A37" s="285"/>
      <c r="B37" s="286"/>
      <c r="C37" s="287"/>
      <c r="D37" s="282"/>
      <c r="E37" s="283"/>
      <c r="F37" s="283"/>
      <c r="G37" s="283"/>
      <c r="H37" s="284"/>
      <c r="I37" s="285"/>
      <c r="J37" s="286"/>
      <c r="K37" s="287"/>
      <c r="L37" s="382"/>
      <c r="M37" s="383"/>
      <c r="N37" s="383"/>
      <c r="O37" s="383"/>
      <c r="P37" s="383"/>
      <c r="Q37" s="379"/>
      <c r="R37" s="380"/>
      <c r="S37" s="380"/>
      <c r="T37" s="380"/>
      <c r="U37" s="380"/>
      <c r="V37" s="380"/>
      <c r="W37" s="380"/>
      <c r="X37" s="380"/>
      <c r="Y37" s="380"/>
      <c r="Z37" s="380"/>
      <c r="AA37" s="380"/>
      <c r="AB37" s="380"/>
      <c r="AC37" s="380"/>
      <c r="AD37" s="380"/>
      <c r="AE37" s="380"/>
      <c r="AF37" s="380"/>
      <c r="AG37" s="380"/>
      <c r="AH37" s="380"/>
      <c r="AI37" s="380"/>
      <c r="AJ37" s="380"/>
      <c r="AK37" s="380"/>
      <c r="AL37" s="380"/>
      <c r="AM37" s="381"/>
    </row>
    <row r="38" spans="1:59" ht="9.75" customHeight="1" x14ac:dyDescent="0.15">
      <c r="A38" s="285"/>
      <c r="B38" s="286"/>
      <c r="C38" s="287"/>
      <c r="D38" s="282"/>
      <c r="E38" s="283"/>
      <c r="F38" s="283"/>
      <c r="G38" s="283"/>
      <c r="H38" s="284"/>
      <c r="I38" s="285"/>
      <c r="J38" s="286"/>
      <c r="K38" s="287"/>
      <c r="L38" s="382"/>
      <c r="M38" s="383"/>
      <c r="N38" s="383"/>
      <c r="O38" s="383"/>
      <c r="P38" s="383"/>
      <c r="Q38" s="379"/>
      <c r="R38" s="380"/>
      <c r="S38" s="380"/>
      <c r="T38" s="380"/>
      <c r="U38" s="380"/>
      <c r="V38" s="380"/>
      <c r="W38" s="380"/>
      <c r="X38" s="380"/>
      <c r="Y38" s="380"/>
      <c r="Z38" s="380"/>
      <c r="AA38" s="380"/>
      <c r="AB38" s="380"/>
      <c r="AC38" s="380"/>
      <c r="AD38" s="380"/>
      <c r="AE38" s="380"/>
      <c r="AF38" s="380"/>
      <c r="AG38" s="380"/>
      <c r="AH38" s="380"/>
      <c r="AI38" s="380"/>
      <c r="AJ38" s="380"/>
      <c r="AK38" s="380"/>
      <c r="AL38" s="380"/>
      <c r="AM38" s="381"/>
    </row>
    <row r="39" spans="1:59" ht="9.75" customHeight="1" x14ac:dyDescent="0.15">
      <c r="A39" s="285"/>
      <c r="B39" s="286"/>
      <c r="C39" s="287"/>
      <c r="D39" s="282"/>
      <c r="E39" s="283"/>
      <c r="F39" s="283"/>
      <c r="G39" s="283"/>
      <c r="H39" s="284"/>
      <c r="I39" s="285"/>
      <c r="J39" s="286"/>
      <c r="K39" s="287"/>
      <c r="L39" s="382"/>
      <c r="M39" s="383"/>
      <c r="N39" s="383"/>
      <c r="O39" s="383"/>
      <c r="P39" s="383"/>
      <c r="Q39" s="379"/>
      <c r="R39" s="380"/>
      <c r="S39" s="380"/>
      <c r="T39" s="380"/>
      <c r="U39" s="380"/>
      <c r="V39" s="380"/>
      <c r="W39" s="380"/>
      <c r="X39" s="380"/>
      <c r="Y39" s="380"/>
      <c r="Z39" s="380"/>
      <c r="AA39" s="380"/>
      <c r="AB39" s="380"/>
      <c r="AC39" s="380"/>
      <c r="AD39" s="380"/>
      <c r="AE39" s="380"/>
      <c r="AF39" s="380"/>
      <c r="AG39" s="380"/>
      <c r="AH39" s="380"/>
      <c r="AI39" s="380"/>
      <c r="AJ39" s="380"/>
      <c r="AK39" s="380"/>
      <c r="AL39" s="380"/>
      <c r="AM39" s="381"/>
    </row>
    <row r="40" spans="1:59" ht="9.75" customHeight="1" x14ac:dyDescent="0.15">
      <c r="A40" s="285"/>
      <c r="B40" s="286"/>
      <c r="C40" s="287"/>
      <c r="D40" s="282"/>
      <c r="E40" s="283"/>
      <c r="F40" s="283"/>
      <c r="G40" s="283"/>
      <c r="H40" s="284"/>
      <c r="I40" s="285"/>
      <c r="J40" s="286"/>
      <c r="K40" s="287"/>
      <c r="L40" s="382"/>
      <c r="M40" s="383"/>
      <c r="N40" s="383"/>
      <c r="O40" s="383"/>
      <c r="P40" s="383"/>
      <c r="Q40" s="379"/>
      <c r="R40" s="380"/>
      <c r="S40" s="380"/>
      <c r="T40" s="380"/>
      <c r="U40" s="380"/>
      <c r="V40" s="380"/>
      <c r="W40" s="380"/>
      <c r="X40" s="380"/>
      <c r="Y40" s="380"/>
      <c r="Z40" s="380"/>
      <c r="AA40" s="380"/>
      <c r="AB40" s="380"/>
      <c r="AC40" s="380"/>
      <c r="AD40" s="380"/>
      <c r="AE40" s="380"/>
      <c r="AF40" s="380"/>
      <c r="AG40" s="380"/>
      <c r="AH40" s="380"/>
      <c r="AI40" s="380"/>
      <c r="AJ40" s="380"/>
      <c r="AK40" s="380"/>
      <c r="AL40" s="380"/>
      <c r="AM40" s="381"/>
    </row>
    <row r="41" spans="1:59" ht="9.75" customHeight="1" x14ac:dyDescent="0.15">
      <c r="A41" s="285"/>
      <c r="B41" s="286"/>
      <c r="C41" s="287"/>
      <c r="D41" s="282"/>
      <c r="E41" s="283"/>
      <c r="F41" s="283"/>
      <c r="G41" s="283"/>
      <c r="H41" s="284"/>
      <c r="I41" s="285"/>
      <c r="J41" s="286"/>
      <c r="K41" s="287"/>
      <c r="L41" s="382"/>
      <c r="M41" s="383"/>
      <c r="N41" s="383"/>
      <c r="O41" s="383"/>
      <c r="P41" s="383"/>
      <c r="Q41" s="379"/>
      <c r="R41" s="380"/>
      <c r="S41" s="380"/>
      <c r="T41" s="380"/>
      <c r="U41" s="380"/>
      <c r="V41" s="380"/>
      <c r="W41" s="380"/>
      <c r="X41" s="380"/>
      <c r="Y41" s="380"/>
      <c r="Z41" s="380"/>
      <c r="AA41" s="380"/>
      <c r="AB41" s="380"/>
      <c r="AC41" s="380"/>
      <c r="AD41" s="380"/>
      <c r="AE41" s="380"/>
      <c r="AF41" s="380"/>
      <c r="AG41" s="380"/>
      <c r="AH41" s="380"/>
      <c r="AI41" s="380"/>
      <c r="AJ41" s="380"/>
      <c r="AK41" s="380"/>
      <c r="AL41" s="380"/>
      <c r="AM41" s="381"/>
    </row>
    <row r="42" spans="1:59" ht="9.75" customHeight="1" thickBot="1" x14ac:dyDescent="0.2">
      <c r="A42" s="384"/>
      <c r="B42" s="385"/>
      <c r="C42" s="386"/>
      <c r="D42" s="425"/>
      <c r="E42" s="426"/>
      <c r="F42" s="426"/>
      <c r="G42" s="426"/>
      <c r="H42" s="427"/>
      <c r="I42" s="384"/>
      <c r="J42" s="385"/>
      <c r="K42" s="386"/>
      <c r="L42" s="390"/>
      <c r="M42" s="391"/>
      <c r="N42" s="391"/>
      <c r="O42" s="391"/>
      <c r="P42" s="392"/>
      <c r="Q42" s="379"/>
      <c r="R42" s="380"/>
      <c r="S42" s="380"/>
      <c r="T42" s="380"/>
      <c r="U42" s="380"/>
      <c r="V42" s="380"/>
      <c r="W42" s="380"/>
      <c r="X42" s="380"/>
      <c r="Y42" s="380"/>
      <c r="Z42" s="380"/>
      <c r="AA42" s="380"/>
      <c r="AB42" s="380"/>
      <c r="AC42" s="380"/>
      <c r="AD42" s="380"/>
      <c r="AE42" s="380"/>
      <c r="AF42" s="380"/>
      <c r="AG42" s="380"/>
      <c r="AH42" s="380"/>
      <c r="AI42" s="380"/>
      <c r="AJ42" s="380"/>
      <c r="AK42" s="380"/>
      <c r="AL42" s="380"/>
      <c r="AM42" s="381"/>
    </row>
    <row r="43" spans="1:59" ht="14.25" thickTop="1" x14ac:dyDescent="0.15">
      <c r="A43" s="354" t="s">
        <v>41</v>
      </c>
      <c r="B43" s="354"/>
      <c r="C43" s="354"/>
      <c r="D43" s="354"/>
      <c r="E43" s="354"/>
      <c r="F43" s="354"/>
      <c r="G43" s="354"/>
      <c r="H43" s="354"/>
      <c r="I43" s="354"/>
      <c r="J43" s="354"/>
      <c r="K43" s="354"/>
      <c r="L43" s="416">
        <f>SUM(L33:P42)</f>
        <v>0</v>
      </c>
      <c r="M43" s="417"/>
      <c r="N43" s="417"/>
      <c r="O43" s="417"/>
      <c r="P43" s="417"/>
      <c r="Q43" s="357"/>
      <c r="R43" s="358"/>
      <c r="S43" s="358"/>
      <c r="T43" s="358"/>
      <c r="U43" s="358"/>
      <c r="V43" s="358"/>
      <c r="W43" s="358"/>
      <c r="X43" s="358"/>
      <c r="Y43" s="358"/>
      <c r="Z43" s="358"/>
      <c r="AA43" s="358"/>
      <c r="AB43" s="358"/>
      <c r="AC43" s="358"/>
      <c r="AD43" s="358"/>
      <c r="AE43" s="358"/>
      <c r="AF43" s="358"/>
      <c r="AG43" s="358"/>
      <c r="AH43" s="358"/>
      <c r="AI43" s="358"/>
      <c r="AJ43" s="358"/>
      <c r="AK43" s="358"/>
      <c r="AL43" s="358"/>
      <c r="AM43" s="359"/>
    </row>
    <row r="44" spans="1:59" ht="9" customHeight="1" x14ac:dyDescent="0.15">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X44" s="11"/>
      <c r="AY44" s="11"/>
      <c r="AZ44" s="11"/>
      <c r="BE44" s="29"/>
      <c r="BF44" s="29"/>
      <c r="BG44" s="29"/>
    </row>
    <row r="45" spans="1:59" ht="4.5" customHeight="1" x14ac:dyDescent="0.15">
      <c r="A45" s="31"/>
      <c r="B45" s="116"/>
      <c r="C45" s="27"/>
      <c r="D45" s="116"/>
      <c r="E45" s="15"/>
      <c r="F45" s="116"/>
      <c r="G45" s="116"/>
      <c r="H45" s="116"/>
      <c r="I45" s="116"/>
      <c r="J45" s="209"/>
      <c r="K45" s="209"/>
      <c r="L45" s="209"/>
      <c r="M45" s="209"/>
      <c r="N45" s="209"/>
      <c r="O45" s="210"/>
      <c r="P45" s="211"/>
      <c r="Q45" s="206"/>
      <c r="R45" s="206"/>
      <c r="S45" s="209"/>
      <c r="T45" s="185"/>
      <c r="U45" s="209"/>
      <c r="V45" s="209"/>
      <c r="W45" s="209"/>
      <c r="X45" s="209"/>
      <c r="Y45" s="185"/>
      <c r="Z45" s="185"/>
      <c r="AA45" s="185"/>
      <c r="AB45" s="185"/>
      <c r="AC45" s="207"/>
      <c r="AD45" s="209"/>
      <c r="AE45" s="209"/>
      <c r="AF45" s="209"/>
      <c r="AG45" s="209"/>
      <c r="AH45" s="209"/>
      <c r="AI45" s="212"/>
      <c r="AJ45" s="212"/>
      <c r="AK45" s="212"/>
      <c r="AL45" s="212"/>
      <c r="AM45" s="209"/>
      <c r="AX45" s="38"/>
      <c r="AY45" s="98"/>
      <c r="AZ45" s="98"/>
      <c r="BA45" s="98"/>
      <c r="BB45" s="98"/>
      <c r="BC45" s="98"/>
      <c r="BD45" s="38"/>
    </row>
    <row r="46" spans="1:59" ht="18.75" customHeight="1" x14ac:dyDescent="0.15">
      <c r="A46" s="32" t="s">
        <v>57</v>
      </c>
      <c r="B46" s="117"/>
      <c r="C46" s="22"/>
      <c r="D46" s="117"/>
      <c r="E46" s="16"/>
      <c r="F46" s="117"/>
      <c r="G46" s="117"/>
      <c r="H46" s="117"/>
      <c r="I46" s="117"/>
      <c r="J46" s="218"/>
      <c r="K46" s="218"/>
      <c r="L46" s="218"/>
      <c r="M46" s="218"/>
      <c r="N46" s="218"/>
      <c r="O46" s="219"/>
      <c r="P46" s="220"/>
      <c r="Q46" s="221"/>
      <c r="R46" s="221"/>
      <c r="S46" s="218"/>
      <c r="T46" s="183"/>
      <c r="U46" s="218"/>
      <c r="V46" s="218"/>
      <c r="W46" s="418" t="s">
        <v>24</v>
      </c>
      <c r="X46" s="419"/>
      <c r="Y46" s="419"/>
      <c r="Z46" s="420"/>
      <c r="AA46" s="421" t="str">
        <f>IF(L13="","",IFERROR((VLOOKUP(L13,基準単価!C2:H33,6,FALSE)),""))</f>
        <v/>
      </c>
      <c r="AB46" s="422"/>
      <c r="AC46" s="422"/>
      <c r="AD46" s="419" t="s">
        <v>16</v>
      </c>
      <c r="AE46" s="420"/>
      <c r="AF46" s="418" t="s">
        <v>14</v>
      </c>
      <c r="AG46" s="419"/>
      <c r="AH46" s="420"/>
      <c r="AI46" s="423">
        <f>ROUNDDOWN($L$65/1000,0)</f>
        <v>0</v>
      </c>
      <c r="AJ46" s="424"/>
      <c r="AK46" s="424"/>
      <c r="AL46" s="419" t="s">
        <v>16</v>
      </c>
      <c r="AM46" s="420"/>
    </row>
    <row r="47" spans="1:59" ht="18.75" customHeight="1" x14ac:dyDescent="0.15">
      <c r="A47" s="64" t="s">
        <v>43</v>
      </c>
      <c r="B47" s="114"/>
      <c r="C47" s="44"/>
      <c r="D47" s="44"/>
      <c r="E47" s="44"/>
      <c r="F47" s="44"/>
      <c r="G47" s="44"/>
      <c r="H47" s="393"/>
      <c r="I47" s="394"/>
      <c r="J47" s="395"/>
      <c r="K47" s="396" t="s">
        <v>29</v>
      </c>
      <c r="L47" s="397"/>
      <c r="M47" s="397"/>
      <c r="N47" s="397"/>
      <c r="O47" s="397"/>
      <c r="P47" s="397"/>
      <c r="Q47" s="397"/>
      <c r="R47" s="397"/>
      <c r="S47" s="397"/>
      <c r="T47" s="397"/>
      <c r="U47" s="397"/>
      <c r="V47" s="397"/>
      <c r="W47" s="397"/>
      <c r="X47" s="397"/>
      <c r="Y47" s="397"/>
      <c r="Z47" s="397"/>
      <c r="AA47" s="397"/>
      <c r="AB47" s="397"/>
      <c r="AC47" s="397"/>
      <c r="AD47" s="397"/>
      <c r="AE47" s="397"/>
      <c r="AF47" s="192" t="s">
        <v>52</v>
      </c>
      <c r="AG47" s="193"/>
      <c r="AH47" s="193"/>
      <c r="AI47" s="20"/>
      <c r="AJ47" s="20"/>
      <c r="AK47" s="60"/>
      <c r="AL47" s="44"/>
      <c r="AM47" s="28"/>
    </row>
    <row r="48" spans="1:59" ht="13.5" customHeight="1" x14ac:dyDescent="0.15">
      <c r="A48" s="65"/>
      <c r="B48" s="13"/>
      <c r="C48" s="398" t="s">
        <v>114</v>
      </c>
      <c r="D48" s="398"/>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398"/>
      <c r="AD48" s="398"/>
      <c r="AE48" s="398"/>
      <c r="AF48" s="398"/>
      <c r="AG48" s="398"/>
      <c r="AH48" s="398"/>
      <c r="AI48" s="398"/>
      <c r="AJ48" s="398"/>
      <c r="AK48" s="398"/>
      <c r="AL48" s="398"/>
      <c r="AM48" s="399"/>
    </row>
    <row r="49" spans="1:59" ht="13.5" customHeight="1" x14ac:dyDescent="0.15">
      <c r="A49" s="66"/>
      <c r="B49" s="25"/>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400"/>
      <c r="AK49" s="400"/>
      <c r="AL49" s="400"/>
      <c r="AM49" s="401"/>
    </row>
    <row r="50" spans="1:59" s="12" customFormat="1" ht="14.25" customHeight="1" x14ac:dyDescent="0.15">
      <c r="A50" s="65"/>
      <c r="B50" s="13"/>
      <c r="C50" s="14" t="s">
        <v>71</v>
      </c>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113"/>
    </row>
    <row r="51" spans="1:59" s="12" customFormat="1" ht="14.25" customHeight="1" x14ac:dyDescent="0.15">
      <c r="A51" s="66"/>
      <c r="B51" s="45"/>
      <c r="C51" s="402"/>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L51" s="403"/>
      <c r="AM51" s="404"/>
    </row>
    <row r="52" spans="1:59" s="12" customFormat="1" ht="14.25" customHeight="1" x14ac:dyDescent="0.15">
      <c r="A52" s="67"/>
      <c r="B52" s="25"/>
      <c r="C52" s="405"/>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7"/>
    </row>
    <row r="53" spans="1:59" ht="18" customHeight="1" x14ac:dyDescent="0.15">
      <c r="A53" s="32" t="s">
        <v>73</v>
      </c>
      <c r="B53" s="68"/>
      <c r="C53" s="68"/>
      <c r="D53" s="68"/>
      <c r="E53" s="68"/>
      <c r="F53" s="121"/>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X53" s="11"/>
      <c r="AY53" s="11"/>
      <c r="AZ53" s="11"/>
      <c r="BE53" s="29"/>
      <c r="BF53" s="29"/>
      <c r="BG53" s="29"/>
    </row>
    <row r="54" spans="1:59" ht="18" customHeight="1" x14ac:dyDescent="0.15">
      <c r="A54" s="408" t="s">
        <v>66</v>
      </c>
      <c r="B54" s="408"/>
      <c r="C54" s="408"/>
      <c r="D54" s="409" t="s">
        <v>53</v>
      </c>
      <c r="E54" s="410"/>
      <c r="F54" s="410"/>
      <c r="G54" s="410"/>
      <c r="H54" s="411"/>
      <c r="I54" s="412" t="s">
        <v>64</v>
      </c>
      <c r="J54" s="412"/>
      <c r="K54" s="412"/>
      <c r="L54" s="409" t="s">
        <v>15</v>
      </c>
      <c r="M54" s="410"/>
      <c r="N54" s="410"/>
      <c r="O54" s="410"/>
      <c r="P54" s="410"/>
      <c r="Q54" s="413" t="s">
        <v>65</v>
      </c>
      <c r="R54" s="414"/>
      <c r="S54" s="414"/>
      <c r="T54" s="414"/>
      <c r="U54" s="414"/>
      <c r="V54" s="414"/>
      <c r="W54" s="414"/>
      <c r="X54" s="414"/>
      <c r="Y54" s="414"/>
      <c r="Z54" s="414"/>
      <c r="AA54" s="414"/>
      <c r="AB54" s="414"/>
      <c r="AC54" s="414"/>
      <c r="AD54" s="414"/>
      <c r="AE54" s="414"/>
      <c r="AF54" s="414"/>
      <c r="AG54" s="414"/>
      <c r="AH54" s="414"/>
      <c r="AI54" s="414"/>
      <c r="AJ54" s="414"/>
      <c r="AK54" s="414"/>
      <c r="AL54" s="414"/>
      <c r="AM54" s="415"/>
    </row>
    <row r="55" spans="1:59" ht="9.75" customHeight="1" x14ac:dyDescent="0.15">
      <c r="A55" s="285"/>
      <c r="B55" s="286"/>
      <c r="C55" s="287"/>
      <c r="D55" s="379"/>
      <c r="E55" s="380"/>
      <c r="F55" s="380"/>
      <c r="G55" s="380"/>
      <c r="H55" s="381"/>
      <c r="I55" s="285"/>
      <c r="J55" s="286"/>
      <c r="K55" s="287"/>
      <c r="L55" s="382"/>
      <c r="M55" s="383"/>
      <c r="N55" s="383"/>
      <c r="O55" s="383"/>
      <c r="P55" s="383"/>
      <c r="Q55" s="379"/>
      <c r="R55" s="380"/>
      <c r="S55" s="380"/>
      <c r="T55" s="380"/>
      <c r="U55" s="380"/>
      <c r="V55" s="380"/>
      <c r="W55" s="380"/>
      <c r="X55" s="380"/>
      <c r="Y55" s="380"/>
      <c r="Z55" s="380"/>
      <c r="AA55" s="380"/>
      <c r="AB55" s="380"/>
      <c r="AC55" s="380"/>
      <c r="AD55" s="380"/>
      <c r="AE55" s="380"/>
      <c r="AF55" s="380"/>
      <c r="AG55" s="380"/>
      <c r="AH55" s="380"/>
      <c r="AI55" s="380"/>
      <c r="AJ55" s="380"/>
      <c r="AK55" s="380"/>
      <c r="AL55" s="380"/>
      <c r="AM55" s="381"/>
    </row>
    <row r="56" spans="1:59" ht="9.75" customHeight="1" x14ac:dyDescent="0.15">
      <c r="A56" s="285"/>
      <c r="B56" s="286"/>
      <c r="C56" s="287"/>
      <c r="D56" s="379"/>
      <c r="E56" s="380"/>
      <c r="F56" s="380"/>
      <c r="G56" s="380"/>
      <c r="H56" s="381"/>
      <c r="I56" s="285"/>
      <c r="J56" s="286"/>
      <c r="K56" s="287"/>
      <c r="L56" s="382"/>
      <c r="M56" s="383"/>
      <c r="N56" s="383"/>
      <c r="O56" s="383"/>
      <c r="P56" s="383"/>
      <c r="Q56" s="379"/>
      <c r="R56" s="380"/>
      <c r="S56" s="380"/>
      <c r="T56" s="380"/>
      <c r="U56" s="380"/>
      <c r="V56" s="380"/>
      <c r="W56" s="380"/>
      <c r="X56" s="380"/>
      <c r="Y56" s="380"/>
      <c r="Z56" s="380"/>
      <c r="AA56" s="380"/>
      <c r="AB56" s="380"/>
      <c r="AC56" s="380"/>
      <c r="AD56" s="380"/>
      <c r="AE56" s="380"/>
      <c r="AF56" s="380"/>
      <c r="AG56" s="380"/>
      <c r="AH56" s="380"/>
      <c r="AI56" s="380"/>
      <c r="AJ56" s="380"/>
      <c r="AK56" s="380"/>
      <c r="AL56" s="380"/>
      <c r="AM56" s="381"/>
    </row>
    <row r="57" spans="1:59" ht="9.75" customHeight="1" x14ac:dyDescent="0.15">
      <c r="A57" s="285"/>
      <c r="B57" s="286"/>
      <c r="C57" s="287"/>
      <c r="D57" s="379"/>
      <c r="E57" s="380"/>
      <c r="F57" s="380"/>
      <c r="G57" s="380"/>
      <c r="H57" s="381"/>
      <c r="I57" s="285"/>
      <c r="J57" s="286"/>
      <c r="K57" s="287"/>
      <c r="L57" s="382"/>
      <c r="M57" s="383"/>
      <c r="N57" s="383"/>
      <c r="O57" s="383"/>
      <c r="P57" s="383"/>
      <c r="Q57" s="379"/>
      <c r="R57" s="380"/>
      <c r="S57" s="380"/>
      <c r="T57" s="380"/>
      <c r="U57" s="380"/>
      <c r="V57" s="380"/>
      <c r="W57" s="380"/>
      <c r="X57" s="380"/>
      <c r="Y57" s="380"/>
      <c r="Z57" s="380"/>
      <c r="AA57" s="380"/>
      <c r="AB57" s="380"/>
      <c r="AC57" s="380"/>
      <c r="AD57" s="380"/>
      <c r="AE57" s="380"/>
      <c r="AF57" s="380"/>
      <c r="AG57" s="380"/>
      <c r="AH57" s="380"/>
      <c r="AI57" s="380"/>
      <c r="AJ57" s="380"/>
      <c r="AK57" s="380"/>
      <c r="AL57" s="380"/>
      <c r="AM57" s="381"/>
    </row>
    <row r="58" spans="1:59" ht="9.75" customHeight="1" x14ac:dyDescent="0.15">
      <c r="A58" s="285"/>
      <c r="B58" s="286"/>
      <c r="C58" s="287"/>
      <c r="D58" s="379"/>
      <c r="E58" s="380"/>
      <c r="F58" s="380"/>
      <c r="G58" s="380"/>
      <c r="H58" s="381"/>
      <c r="I58" s="285"/>
      <c r="J58" s="286"/>
      <c r="K58" s="287"/>
      <c r="L58" s="382"/>
      <c r="M58" s="383"/>
      <c r="N58" s="383"/>
      <c r="O58" s="383"/>
      <c r="P58" s="383"/>
      <c r="Q58" s="379"/>
      <c r="R58" s="380"/>
      <c r="S58" s="380"/>
      <c r="T58" s="380"/>
      <c r="U58" s="380"/>
      <c r="V58" s="380"/>
      <c r="W58" s="380"/>
      <c r="X58" s="380"/>
      <c r="Y58" s="380"/>
      <c r="Z58" s="380"/>
      <c r="AA58" s="380"/>
      <c r="AB58" s="380"/>
      <c r="AC58" s="380"/>
      <c r="AD58" s="380"/>
      <c r="AE58" s="380"/>
      <c r="AF58" s="380"/>
      <c r="AG58" s="380"/>
      <c r="AH58" s="380"/>
      <c r="AI58" s="380"/>
      <c r="AJ58" s="380"/>
      <c r="AK58" s="380"/>
      <c r="AL58" s="380"/>
      <c r="AM58" s="381"/>
    </row>
    <row r="59" spans="1:59" ht="9.75" customHeight="1" x14ac:dyDescent="0.15">
      <c r="A59" s="285"/>
      <c r="B59" s="286"/>
      <c r="C59" s="287"/>
      <c r="D59" s="379"/>
      <c r="E59" s="380"/>
      <c r="F59" s="380"/>
      <c r="G59" s="380"/>
      <c r="H59" s="381"/>
      <c r="I59" s="285"/>
      <c r="J59" s="286"/>
      <c r="K59" s="287"/>
      <c r="L59" s="382"/>
      <c r="M59" s="383"/>
      <c r="N59" s="383"/>
      <c r="O59" s="383"/>
      <c r="P59" s="383"/>
      <c r="Q59" s="379"/>
      <c r="R59" s="380"/>
      <c r="S59" s="380"/>
      <c r="T59" s="380"/>
      <c r="U59" s="380"/>
      <c r="V59" s="380"/>
      <c r="W59" s="380"/>
      <c r="X59" s="380"/>
      <c r="Y59" s="380"/>
      <c r="Z59" s="380"/>
      <c r="AA59" s="380"/>
      <c r="AB59" s="380"/>
      <c r="AC59" s="380"/>
      <c r="AD59" s="380"/>
      <c r="AE59" s="380"/>
      <c r="AF59" s="380"/>
      <c r="AG59" s="380"/>
      <c r="AH59" s="380"/>
      <c r="AI59" s="380"/>
      <c r="AJ59" s="380"/>
      <c r="AK59" s="380"/>
      <c r="AL59" s="380"/>
      <c r="AM59" s="381"/>
    </row>
    <row r="60" spans="1:59" ht="9.75" customHeight="1" x14ac:dyDescent="0.15">
      <c r="A60" s="285"/>
      <c r="B60" s="286"/>
      <c r="C60" s="287"/>
      <c r="D60" s="379"/>
      <c r="E60" s="380"/>
      <c r="F60" s="380"/>
      <c r="G60" s="380"/>
      <c r="H60" s="381"/>
      <c r="I60" s="285"/>
      <c r="J60" s="286"/>
      <c r="K60" s="287"/>
      <c r="L60" s="382"/>
      <c r="M60" s="383"/>
      <c r="N60" s="383"/>
      <c r="O60" s="383"/>
      <c r="P60" s="383"/>
      <c r="Q60" s="379"/>
      <c r="R60" s="380"/>
      <c r="S60" s="380"/>
      <c r="T60" s="380"/>
      <c r="U60" s="380"/>
      <c r="V60" s="380"/>
      <c r="W60" s="380"/>
      <c r="X60" s="380"/>
      <c r="Y60" s="380"/>
      <c r="Z60" s="380"/>
      <c r="AA60" s="380"/>
      <c r="AB60" s="380"/>
      <c r="AC60" s="380"/>
      <c r="AD60" s="380"/>
      <c r="AE60" s="380"/>
      <c r="AF60" s="380"/>
      <c r="AG60" s="380"/>
      <c r="AH60" s="380"/>
      <c r="AI60" s="380"/>
      <c r="AJ60" s="380"/>
      <c r="AK60" s="380"/>
      <c r="AL60" s="380"/>
      <c r="AM60" s="381"/>
    </row>
    <row r="61" spans="1:59" ht="9.75" customHeight="1" x14ac:dyDescent="0.15">
      <c r="A61" s="285"/>
      <c r="B61" s="286"/>
      <c r="C61" s="287"/>
      <c r="D61" s="379"/>
      <c r="E61" s="380"/>
      <c r="F61" s="380"/>
      <c r="G61" s="380"/>
      <c r="H61" s="381"/>
      <c r="I61" s="285"/>
      <c r="J61" s="286"/>
      <c r="K61" s="287"/>
      <c r="L61" s="382"/>
      <c r="M61" s="383"/>
      <c r="N61" s="383"/>
      <c r="O61" s="383"/>
      <c r="P61" s="383"/>
      <c r="Q61" s="379"/>
      <c r="R61" s="380"/>
      <c r="S61" s="380"/>
      <c r="T61" s="380"/>
      <c r="U61" s="380"/>
      <c r="V61" s="380"/>
      <c r="W61" s="380"/>
      <c r="X61" s="380"/>
      <c r="Y61" s="380"/>
      <c r="Z61" s="380"/>
      <c r="AA61" s="380"/>
      <c r="AB61" s="380"/>
      <c r="AC61" s="380"/>
      <c r="AD61" s="380"/>
      <c r="AE61" s="380"/>
      <c r="AF61" s="380"/>
      <c r="AG61" s="380"/>
      <c r="AH61" s="380"/>
      <c r="AI61" s="380"/>
      <c r="AJ61" s="380"/>
      <c r="AK61" s="380"/>
      <c r="AL61" s="380"/>
      <c r="AM61" s="381"/>
    </row>
    <row r="62" spans="1:59" ht="9.75" customHeight="1" x14ac:dyDescent="0.15">
      <c r="A62" s="285"/>
      <c r="B62" s="286"/>
      <c r="C62" s="287"/>
      <c r="D62" s="379"/>
      <c r="E62" s="380"/>
      <c r="F62" s="380"/>
      <c r="G62" s="380"/>
      <c r="H62" s="381"/>
      <c r="I62" s="285"/>
      <c r="J62" s="286"/>
      <c r="K62" s="287"/>
      <c r="L62" s="382"/>
      <c r="M62" s="383"/>
      <c r="N62" s="383"/>
      <c r="O62" s="383"/>
      <c r="P62" s="383"/>
      <c r="Q62" s="379"/>
      <c r="R62" s="380"/>
      <c r="S62" s="380"/>
      <c r="T62" s="380"/>
      <c r="U62" s="380"/>
      <c r="V62" s="380"/>
      <c r="W62" s="380"/>
      <c r="X62" s="380"/>
      <c r="Y62" s="380"/>
      <c r="Z62" s="380"/>
      <c r="AA62" s="380"/>
      <c r="AB62" s="380"/>
      <c r="AC62" s="380"/>
      <c r="AD62" s="380"/>
      <c r="AE62" s="380"/>
      <c r="AF62" s="380"/>
      <c r="AG62" s="380"/>
      <c r="AH62" s="380"/>
      <c r="AI62" s="380"/>
      <c r="AJ62" s="380"/>
      <c r="AK62" s="380"/>
      <c r="AL62" s="380"/>
      <c r="AM62" s="381"/>
    </row>
    <row r="63" spans="1:59" ht="9.75" customHeight="1" x14ac:dyDescent="0.15">
      <c r="A63" s="285"/>
      <c r="B63" s="286"/>
      <c r="C63" s="287"/>
      <c r="D63" s="379"/>
      <c r="E63" s="380"/>
      <c r="F63" s="380"/>
      <c r="G63" s="380"/>
      <c r="H63" s="381"/>
      <c r="I63" s="285"/>
      <c r="J63" s="286"/>
      <c r="K63" s="287"/>
      <c r="L63" s="382"/>
      <c r="M63" s="383"/>
      <c r="N63" s="383"/>
      <c r="O63" s="383"/>
      <c r="P63" s="383"/>
      <c r="Q63" s="379"/>
      <c r="R63" s="380"/>
      <c r="S63" s="380"/>
      <c r="T63" s="380"/>
      <c r="U63" s="380"/>
      <c r="V63" s="380"/>
      <c r="W63" s="380"/>
      <c r="X63" s="380"/>
      <c r="Y63" s="380"/>
      <c r="Z63" s="380"/>
      <c r="AA63" s="380"/>
      <c r="AB63" s="380"/>
      <c r="AC63" s="380"/>
      <c r="AD63" s="380"/>
      <c r="AE63" s="380"/>
      <c r="AF63" s="380"/>
      <c r="AG63" s="380"/>
      <c r="AH63" s="380"/>
      <c r="AI63" s="380"/>
      <c r="AJ63" s="380"/>
      <c r="AK63" s="380"/>
      <c r="AL63" s="380"/>
      <c r="AM63" s="381"/>
    </row>
    <row r="64" spans="1:59" ht="9.75" customHeight="1" thickBot="1" x14ac:dyDescent="0.2">
      <c r="A64" s="384"/>
      <c r="B64" s="385"/>
      <c r="C64" s="386"/>
      <c r="D64" s="387"/>
      <c r="E64" s="388"/>
      <c r="F64" s="388"/>
      <c r="G64" s="388"/>
      <c r="H64" s="389"/>
      <c r="I64" s="384"/>
      <c r="J64" s="385"/>
      <c r="K64" s="386"/>
      <c r="L64" s="390"/>
      <c r="M64" s="391"/>
      <c r="N64" s="391"/>
      <c r="O64" s="391"/>
      <c r="P64" s="392"/>
      <c r="Q64" s="379"/>
      <c r="R64" s="380"/>
      <c r="S64" s="380"/>
      <c r="T64" s="380"/>
      <c r="U64" s="380"/>
      <c r="V64" s="380"/>
      <c r="W64" s="380"/>
      <c r="X64" s="380"/>
      <c r="Y64" s="380"/>
      <c r="Z64" s="380"/>
      <c r="AA64" s="380"/>
      <c r="AB64" s="380"/>
      <c r="AC64" s="380"/>
      <c r="AD64" s="380"/>
      <c r="AE64" s="380"/>
      <c r="AF64" s="380"/>
      <c r="AG64" s="380"/>
      <c r="AH64" s="380"/>
      <c r="AI64" s="380"/>
      <c r="AJ64" s="380"/>
      <c r="AK64" s="380"/>
      <c r="AL64" s="380"/>
      <c r="AM64" s="381"/>
    </row>
    <row r="65" spans="1:39" ht="22.5" customHeight="1" thickTop="1" x14ac:dyDescent="0.15">
      <c r="A65" s="354" t="s">
        <v>22</v>
      </c>
      <c r="B65" s="354"/>
      <c r="C65" s="354"/>
      <c r="D65" s="354"/>
      <c r="E65" s="354"/>
      <c r="F65" s="354"/>
      <c r="G65" s="354"/>
      <c r="H65" s="354"/>
      <c r="I65" s="354"/>
      <c r="J65" s="354"/>
      <c r="K65" s="354"/>
      <c r="L65" s="355">
        <f>SUM(L55:P64)</f>
        <v>0</v>
      </c>
      <c r="M65" s="356"/>
      <c r="N65" s="356"/>
      <c r="O65" s="356"/>
      <c r="P65" s="356"/>
      <c r="Q65" s="357"/>
      <c r="R65" s="358"/>
      <c r="S65" s="358"/>
      <c r="T65" s="358"/>
      <c r="U65" s="358"/>
      <c r="V65" s="358"/>
      <c r="W65" s="358"/>
      <c r="X65" s="358"/>
      <c r="Y65" s="358"/>
      <c r="Z65" s="358"/>
      <c r="AA65" s="358"/>
      <c r="AB65" s="358"/>
      <c r="AC65" s="358"/>
      <c r="AD65" s="358"/>
      <c r="AE65" s="358"/>
      <c r="AF65" s="358"/>
      <c r="AG65" s="358"/>
      <c r="AH65" s="358"/>
      <c r="AI65" s="358"/>
      <c r="AJ65" s="358"/>
      <c r="AK65" s="358"/>
      <c r="AL65" s="358"/>
      <c r="AM65" s="359"/>
    </row>
    <row r="66" spans="1:39" ht="10.5" customHeight="1" thickBot="1" x14ac:dyDescent="0.2">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35"/>
      <c r="AL66" s="35"/>
      <c r="AM66" s="35"/>
    </row>
    <row r="67" spans="1:39" ht="6" customHeight="1" x14ac:dyDescent="0.1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row>
    <row r="68" spans="1:39" s="29" customFormat="1" ht="10.5" x14ac:dyDescent="0.15">
      <c r="A68" s="33" t="s">
        <v>54</v>
      </c>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34"/>
      <c r="AL68" s="34"/>
      <c r="AM68" s="34"/>
    </row>
    <row r="69" spans="1:39" s="29" customFormat="1" ht="5.25" customHeight="1" x14ac:dyDescent="0.15">
      <c r="A69" s="33"/>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34"/>
      <c r="AL69" s="34"/>
      <c r="AM69" s="34"/>
    </row>
    <row r="70" spans="1:39" s="29" customFormat="1" ht="10.5" x14ac:dyDescent="0.15">
      <c r="A70" s="33"/>
      <c r="B70" s="14" t="s">
        <v>55</v>
      </c>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34"/>
      <c r="AL70" s="34"/>
      <c r="AM70" s="34"/>
    </row>
    <row r="71" spans="1:39" s="29" customFormat="1" ht="10.5" x14ac:dyDescent="0.15">
      <c r="A71" s="33"/>
      <c r="B71" s="14" t="s">
        <v>17</v>
      </c>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34"/>
      <c r="AL71" s="34"/>
      <c r="AM71" s="34"/>
    </row>
    <row r="72" spans="1:39" s="29" customFormat="1" ht="5.25" customHeight="1" x14ac:dyDescent="0.15">
      <c r="A72" s="33"/>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34"/>
      <c r="AL72" s="34"/>
      <c r="AM72" s="34"/>
    </row>
    <row r="73" spans="1:39" x14ac:dyDescent="0.15">
      <c r="A73" s="70" t="s">
        <v>48</v>
      </c>
      <c r="B73" s="71"/>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row>
    <row r="74" spans="1:39" x14ac:dyDescent="0.15">
      <c r="A74" s="360" t="s">
        <v>112</v>
      </c>
      <c r="B74" s="361"/>
      <c r="C74" s="361"/>
      <c r="D74" s="361"/>
      <c r="E74" s="361"/>
      <c r="F74" s="361"/>
      <c r="G74" s="361"/>
      <c r="H74" s="361"/>
      <c r="I74" s="361"/>
      <c r="J74" s="361"/>
      <c r="K74" s="361"/>
      <c r="L74" s="361"/>
      <c r="M74" s="361"/>
      <c r="N74" s="361"/>
      <c r="O74" s="361"/>
      <c r="P74" s="361"/>
      <c r="Q74" s="361"/>
      <c r="R74" s="361"/>
      <c r="S74" s="361"/>
      <c r="T74" s="361"/>
      <c r="U74" s="361"/>
      <c r="V74" s="361"/>
      <c r="W74" s="361"/>
      <c r="X74" s="361"/>
      <c r="Y74" s="361"/>
      <c r="Z74" s="361"/>
      <c r="AA74" s="361"/>
      <c r="AB74" s="361"/>
      <c r="AC74" s="361"/>
      <c r="AD74" s="361"/>
      <c r="AE74" s="361"/>
      <c r="AF74" s="361"/>
      <c r="AG74" s="361"/>
      <c r="AH74" s="361"/>
      <c r="AI74" s="361"/>
      <c r="AJ74" s="361"/>
      <c r="AK74" s="361"/>
      <c r="AL74" s="361"/>
      <c r="AM74" s="362"/>
    </row>
    <row r="75" spans="1:39" x14ac:dyDescent="0.15">
      <c r="A75" s="363"/>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4"/>
      <c r="AK75" s="364"/>
      <c r="AL75" s="364"/>
      <c r="AM75" s="365"/>
    </row>
    <row r="76" spans="1:39" x14ac:dyDescent="0.15">
      <c r="A76" s="363"/>
      <c r="B76" s="364"/>
      <c r="C76" s="364"/>
      <c r="D76" s="364"/>
      <c r="E76" s="364"/>
      <c r="F76" s="364"/>
      <c r="G76" s="364"/>
      <c r="H76" s="364"/>
      <c r="I76" s="364"/>
      <c r="J76" s="364"/>
      <c r="K76" s="364"/>
      <c r="L76" s="364"/>
      <c r="M76" s="364"/>
      <c r="N76" s="364"/>
      <c r="O76" s="364"/>
      <c r="P76" s="364"/>
      <c r="Q76" s="364"/>
      <c r="R76" s="364"/>
      <c r="S76" s="364"/>
      <c r="T76" s="364"/>
      <c r="U76" s="364"/>
      <c r="V76" s="364"/>
      <c r="W76" s="364"/>
      <c r="X76" s="364"/>
      <c r="Y76" s="364"/>
      <c r="Z76" s="364"/>
      <c r="AA76" s="364"/>
      <c r="AB76" s="364"/>
      <c r="AC76" s="364"/>
      <c r="AD76" s="364"/>
      <c r="AE76" s="364"/>
      <c r="AF76" s="364"/>
      <c r="AG76" s="364"/>
      <c r="AH76" s="364"/>
      <c r="AI76" s="364"/>
      <c r="AJ76" s="364"/>
      <c r="AK76" s="364"/>
      <c r="AL76" s="364"/>
      <c r="AM76" s="365"/>
    </row>
    <row r="77" spans="1:39" x14ac:dyDescent="0.15">
      <c r="A77" s="363"/>
      <c r="B77" s="364"/>
      <c r="C77" s="364"/>
      <c r="D77" s="364"/>
      <c r="E77" s="364"/>
      <c r="F77" s="364"/>
      <c r="G77" s="364"/>
      <c r="H77" s="364"/>
      <c r="I77" s="364"/>
      <c r="J77" s="364"/>
      <c r="K77" s="364"/>
      <c r="L77" s="364"/>
      <c r="M77" s="364"/>
      <c r="N77" s="364"/>
      <c r="O77" s="364"/>
      <c r="P77" s="364"/>
      <c r="Q77" s="364"/>
      <c r="R77" s="364"/>
      <c r="S77" s="364"/>
      <c r="T77" s="364"/>
      <c r="U77" s="364"/>
      <c r="V77" s="364"/>
      <c r="W77" s="364"/>
      <c r="X77" s="364"/>
      <c r="Y77" s="364"/>
      <c r="Z77" s="364"/>
      <c r="AA77" s="364"/>
      <c r="AB77" s="364"/>
      <c r="AC77" s="364"/>
      <c r="AD77" s="364"/>
      <c r="AE77" s="364"/>
      <c r="AF77" s="364"/>
      <c r="AG77" s="364"/>
      <c r="AH77" s="364"/>
      <c r="AI77" s="364"/>
      <c r="AJ77" s="364"/>
      <c r="AK77" s="364"/>
      <c r="AL77" s="364"/>
      <c r="AM77" s="365"/>
    </row>
    <row r="78" spans="1:39" x14ac:dyDescent="0.15">
      <c r="A78" s="363"/>
      <c r="B78" s="364"/>
      <c r="C78" s="364"/>
      <c r="D78" s="364"/>
      <c r="E78" s="364"/>
      <c r="F78" s="364"/>
      <c r="G78" s="364"/>
      <c r="H78" s="364"/>
      <c r="I78" s="364"/>
      <c r="J78" s="364"/>
      <c r="K78" s="364"/>
      <c r="L78" s="364"/>
      <c r="M78" s="364"/>
      <c r="N78" s="364"/>
      <c r="O78" s="364"/>
      <c r="P78" s="364"/>
      <c r="Q78" s="364"/>
      <c r="R78" s="364"/>
      <c r="S78" s="364"/>
      <c r="T78" s="364"/>
      <c r="U78" s="364"/>
      <c r="V78" s="364"/>
      <c r="W78" s="364"/>
      <c r="X78" s="364"/>
      <c r="Y78" s="364"/>
      <c r="Z78" s="364"/>
      <c r="AA78" s="364"/>
      <c r="AB78" s="364"/>
      <c r="AC78" s="364"/>
      <c r="AD78" s="364"/>
      <c r="AE78" s="364"/>
      <c r="AF78" s="364"/>
      <c r="AG78" s="364"/>
      <c r="AH78" s="364"/>
      <c r="AI78" s="364"/>
      <c r="AJ78" s="364"/>
      <c r="AK78" s="364"/>
      <c r="AL78" s="364"/>
      <c r="AM78" s="365"/>
    </row>
    <row r="79" spans="1:39" x14ac:dyDescent="0.15">
      <c r="A79" s="363"/>
      <c r="B79" s="364"/>
      <c r="C79" s="364"/>
      <c r="D79" s="364"/>
      <c r="E79" s="364"/>
      <c r="F79" s="364"/>
      <c r="G79" s="364"/>
      <c r="H79" s="364"/>
      <c r="I79" s="364"/>
      <c r="J79" s="364"/>
      <c r="K79" s="364"/>
      <c r="L79" s="364"/>
      <c r="M79" s="364"/>
      <c r="N79" s="364"/>
      <c r="O79" s="364"/>
      <c r="P79" s="364"/>
      <c r="Q79" s="364"/>
      <c r="R79" s="364"/>
      <c r="S79" s="364"/>
      <c r="T79" s="364"/>
      <c r="U79" s="364"/>
      <c r="V79" s="364"/>
      <c r="W79" s="364"/>
      <c r="X79" s="364"/>
      <c r="Y79" s="364"/>
      <c r="Z79" s="364"/>
      <c r="AA79" s="364"/>
      <c r="AB79" s="364"/>
      <c r="AC79" s="364"/>
      <c r="AD79" s="364"/>
      <c r="AE79" s="364"/>
      <c r="AF79" s="364"/>
      <c r="AG79" s="364"/>
      <c r="AH79" s="364"/>
      <c r="AI79" s="364"/>
      <c r="AJ79" s="364"/>
      <c r="AK79" s="364"/>
      <c r="AL79" s="364"/>
      <c r="AM79" s="365"/>
    </row>
    <row r="80" spans="1:39" x14ac:dyDescent="0.15">
      <c r="A80" s="363"/>
      <c r="B80" s="364"/>
      <c r="C80" s="364"/>
      <c r="D80" s="364"/>
      <c r="E80" s="364"/>
      <c r="F80" s="364"/>
      <c r="G80" s="364"/>
      <c r="H80" s="364"/>
      <c r="I80" s="364"/>
      <c r="J80" s="364"/>
      <c r="K80" s="364"/>
      <c r="L80" s="364"/>
      <c r="M80" s="364"/>
      <c r="N80" s="364"/>
      <c r="O80" s="364"/>
      <c r="P80" s="364"/>
      <c r="Q80" s="364"/>
      <c r="R80" s="364"/>
      <c r="S80" s="364"/>
      <c r="T80" s="364"/>
      <c r="U80" s="364"/>
      <c r="V80" s="364"/>
      <c r="W80" s="364"/>
      <c r="X80" s="364"/>
      <c r="Y80" s="364"/>
      <c r="Z80" s="364"/>
      <c r="AA80" s="364"/>
      <c r="AB80" s="364"/>
      <c r="AC80" s="364"/>
      <c r="AD80" s="364"/>
      <c r="AE80" s="364"/>
      <c r="AF80" s="364"/>
      <c r="AG80" s="364"/>
      <c r="AH80" s="364"/>
      <c r="AI80" s="364"/>
      <c r="AJ80" s="364"/>
      <c r="AK80" s="364"/>
      <c r="AL80" s="364"/>
      <c r="AM80" s="365"/>
    </row>
    <row r="81" spans="1:39" x14ac:dyDescent="0.15">
      <c r="A81" s="363"/>
      <c r="B81" s="364"/>
      <c r="C81" s="364"/>
      <c r="D81" s="364"/>
      <c r="E81" s="364"/>
      <c r="F81" s="364"/>
      <c r="G81" s="364"/>
      <c r="H81" s="364"/>
      <c r="I81" s="364"/>
      <c r="J81" s="364"/>
      <c r="K81" s="364"/>
      <c r="L81" s="364"/>
      <c r="M81" s="364"/>
      <c r="N81" s="364"/>
      <c r="O81" s="364"/>
      <c r="P81" s="364"/>
      <c r="Q81" s="364"/>
      <c r="R81" s="364"/>
      <c r="S81" s="364"/>
      <c r="T81" s="364"/>
      <c r="U81" s="364"/>
      <c r="V81" s="364"/>
      <c r="W81" s="364"/>
      <c r="X81" s="364"/>
      <c r="Y81" s="364"/>
      <c r="Z81" s="364"/>
      <c r="AA81" s="364"/>
      <c r="AB81" s="364"/>
      <c r="AC81" s="364"/>
      <c r="AD81" s="364"/>
      <c r="AE81" s="364"/>
      <c r="AF81" s="364"/>
      <c r="AG81" s="364"/>
      <c r="AH81" s="364"/>
      <c r="AI81" s="364"/>
      <c r="AJ81" s="364"/>
      <c r="AK81" s="364"/>
      <c r="AL81" s="364"/>
      <c r="AM81" s="365"/>
    </row>
    <row r="82" spans="1:39" x14ac:dyDescent="0.15">
      <c r="A82" s="363"/>
      <c r="B82" s="364"/>
      <c r="C82" s="364"/>
      <c r="D82" s="364"/>
      <c r="E82" s="364"/>
      <c r="F82" s="364"/>
      <c r="G82" s="364"/>
      <c r="H82" s="364"/>
      <c r="I82" s="364"/>
      <c r="J82" s="364"/>
      <c r="K82" s="364"/>
      <c r="L82" s="364"/>
      <c r="M82" s="364"/>
      <c r="N82" s="364"/>
      <c r="O82" s="364"/>
      <c r="P82" s="364"/>
      <c r="Q82" s="364"/>
      <c r="R82" s="364"/>
      <c r="S82" s="364"/>
      <c r="T82" s="364"/>
      <c r="U82" s="364"/>
      <c r="V82" s="364"/>
      <c r="W82" s="364"/>
      <c r="X82" s="364"/>
      <c r="Y82" s="364"/>
      <c r="Z82" s="364"/>
      <c r="AA82" s="364"/>
      <c r="AB82" s="364"/>
      <c r="AC82" s="364"/>
      <c r="AD82" s="364"/>
      <c r="AE82" s="364"/>
      <c r="AF82" s="364"/>
      <c r="AG82" s="364"/>
      <c r="AH82" s="364"/>
      <c r="AI82" s="364"/>
      <c r="AJ82" s="364"/>
      <c r="AK82" s="364"/>
      <c r="AL82" s="364"/>
      <c r="AM82" s="365"/>
    </row>
    <row r="83" spans="1:39" x14ac:dyDescent="0.15">
      <c r="A83" s="363"/>
      <c r="B83" s="364"/>
      <c r="C83" s="364"/>
      <c r="D83" s="364"/>
      <c r="E83" s="364"/>
      <c r="F83" s="364"/>
      <c r="G83" s="364"/>
      <c r="H83" s="364"/>
      <c r="I83" s="364"/>
      <c r="J83" s="364"/>
      <c r="K83" s="364"/>
      <c r="L83" s="364"/>
      <c r="M83" s="364"/>
      <c r="N83" s="364"/>
      <c r="O83" s="364"/>
      <c r="P83" s="364"/>
      <c r="Q83" s="364"/>
      <c r="R83" s="364"/>
      <c r="S83" s="364"/>
      <c r="T83" s="364"/>
      <c r="U83" s="364"/>
      <c r="V83" s="364"/>
      <c r="W83" s="364"/>
      <c r="X83" s="364"/>
      <c r="Y83" s="364"/>
      <c r="Z83" s="364"/>
      <c r="AA83" s="364"/>
      <c r="AB83" s="364"/>
      <c r="AC83" s="364"/>
      <c r="AD83" s="364"/>
      <c r="AE83" s="364"/>
      <c r="AF83" s="364"/>
      <c r="AG83" s="364"/>
      <c r="AH83" s="364"/>
      <c r="AI83" s="364"/>
      <c r="AJ83" s="364"/>
      <c r="AK83" s="364"/>
      <c r="AL83" s="364"/>
      <c r="AM83" s="365"/>
    </row>
    <row r="84" spans="1:39" x14ac:dyDescent="0.15">
      <c r="A84" s="363"/>
      <c r="B84" s="364"/>
      <c r="C84" s="364"/>
      <c r="D84" s="364"/>
      <c r="E84" s="364"/>
      <c r="F84" s="364"/>
      <c r="G84" s="364"/>
      <c r="H84" s="364"/>
      <c r="I84" s="364"/>
      <c r="J84" s="364"/>
      <c r="K84" s="364"/>
      <c r="L84" s="364"/>
      <c r="M84" s="364"/>
      <c r="N84" s="364"/>
      <c r="O84" s="364"/>
      <c r="P84" s="364"/>
      <c r="Q84" s="364"/>
      <c r="R84" s="364"/>
      <c r="S84" s="364"/>
      <c r="T84" s="364"/>
      <c r="U84" s="364"/>
      <c r="V84" s="364"/>
      <c r="W84" s="364"/>
      <c r="X84" s="364"/>
      <c r="Y84" s="364"/>
      <c r="Z84" s="364"/>
      <c r="AA84" s="364"/>
      <c r="AB84" s="364"/>
      <c r="AC84" s="364"/>
      <c r="AD84" s="364"/>
      <c r="AE84" s="364"/>
      <c r="AF84" s="364"/>
      <c r="AG84" s="364"/>
      <c r="AH84" s="364"/>
      <c r="AI84" s="364"/>
      <c r="AJ84" s="364"/>
      <c r="AK84" s="364"/>
      <c r="AL84" s="364"/>
      <c r="AM84" s="365"/>
    </row>
    <row r="85" spans="1:39" x14ac:dyDescent="0.15">
      <c r="A85" s="363"/>
      <c r="B85" s="364"/>
      <c r="C85" s="364"/>
      <c r="D85" s="364"/>
      <c r="E85" s="364"/>
      <c r="F85" s="364"/>
      <c r="G85" s="364"/>
      <c r="H85" s="364"/>
      <c r="I85" s="364"/>
      <c r="J85" s="364"/>
      <c r="K85" s="364"/>
      <c r="L85" s="364"/>
      <c r="M85" s="364"/>
      <c r="N85" s="364"/>
      <c r="O85" s="364"/>
      <c r="P85" s="364"/>
      <c r="Q85" s="364"/>
      <c r="R85" s="364"/>
      <c r="S85" s="364"/>
      <c r="T85" s="364"/>
      <c r="U85" s="364"/>
      <c r="V85" s="364"/>
      <c r="W85" s="364"/>
      <c r="X85" s="364"/>
      <c r="Y85" s="364"/>
      <c r="Z85" s="364"/>
      <c r="AA85" s="364"/>
      <c r="AB85" s="364"/>
      <c r="AC85" s="364"/>
      <c r="AD85" s="364"/>
      <c r="AE85" s="364"/>
      <c r="AF85" s="364"/>
      <c r="AG85" s="364"/>
      <c r="AH85" s="364"/>
      <c r="AI85" s="364"/>
      <c r="AJ85" s="364"/>
      <c r="AK85" s="364"/>
      <c r="AL85" s="364"/>
      <c r="AM85" s="365"/>
    </row>
    <row r="86" spans="1:39" x14ac:dyDescent="0.15">
      <c r="A86" s="363"/>
      <c r="B86" s="364"/>
      <c r="C86" s="364"/>
      <c r="D86" s="364"/>
      <c r="E86" s="364"/>
      <c r="F86" s="364"/>
      <c r="G86" s="364"/>
      <c r="H86" s="364"/>
      <c r="I86" s="364"/>
      <c r="J86" s="364"/>
      <c r="K86" s="364"/>
      <c r="L86" s="364"/>
      <c r="M86" s="364"/>
      <c r="N86" s="364"/>
      <c r="O86" s="364"/>
      <c r="P86" s="364"/>
      <c r="Q86" s="364"/>
      <c r="R86" s="364"/>
      <c r="S86" s="364"/>
      <c r="T86" s="364"/>
      <c r="U86" s="364"/>
      <c r="V86" s="364"/>
      <c r="W86" s="364"/>
      <c r="X86" s="364"/>
      <c r="Y86" s="364"/>
      <c r="Z86" s="364"/>
      <c r="AA86" s="364"/>
      <c r="AB86" s="364"/>
      <c r="AC86" s="364"/>
      <c r="AD86" s="364"/>
      <c r="AE86" s="364"/>
      <c r="AF86" s="364"/>
      <c r="AG86" s="364"/>
      <c r="AH86" s="364"/>
      <c r="AI86" s="364"/>
      <c r="AJ86" s="364"/>
      <c r="AK86" s="364"/>
      <c r="AL86" s="364"/>
      <c r="AM86" s="365"/>
    </row>
    <row r="87" spans="1:39" x14ac:dyDescent="0.15">
      <c r="A87" s="363"/>
      <c r="B87" s="364"/>
      <c r="C87" s="364"/>
      <c r="D87" s="364"/>
      <c r="E87" s="364"/>
      <c r="F87" s="364"/>
      <c r="G87" s="364"/>
      <c r="H87" s="364"/>
      <c r="I87" s="364"/>
      <c r="J87" s="364"/>
      <c r="K87" s="364"/>
      <c r="L87" s="364"/>
      <c r="M87" s="364"/>
      <c r="N87" s="364"/>
      <c r="O87" s="364"/>
      <c r="P87" s="364"/>
      <c r="Q87" s="364"/>
      <c r="R87" s="364"/>
      <c r="S87" s="364"/>
      <c r="T87" s="364"/>
      <c r="U87" s="364"/>
      <c r="V87" s="364"/>
      <c r="W87" s="364"/>
      <c r="X87" s="364"/>
      <c r="Y87" s="364"/>
      <c r="Z87" s="364"/>
      <c r="AA87" s="364"/>
      <c r="AB87" s="364"/>
      <c r="AC87" s="364"/>
      <c r="AD87" s="364"/>
      <c r="AE87" s="364"/>
      <c r="AF87" s="364"/>
      <c r="AG87" s="364"/>
      <c r="AH87" s="364"/>
      <c r="AI87" s="364"/>
      <c r="AJ87" s="364"/>
      <c r="AK87" s="364"/>
      <c r="AL87" s="364"/>
      <c r="AM87" s="365"/>
    </row>
    <row r="88" spans="1:39" x14ac:dyDescent="0.15">
      <c r="A88" s="363"/>
      <c r="B88" s="364"/>
      <c r="C88" s="364"/>
      <c r="D88" s="364"/>
      <c r="E88" s="364"/>
      <c r="F88" s="364"/>
      <c r="G88" s="364"/>
      <c r="H88" s="364"/>
      <c r="I88" s="364"/>
      <c r="J88" s="364"/>
      <c r="K88" s="364"/>
      <c r="L88" s="364"/>
      <c r="M88" s="364"/>
      <c r="N88" s="364"/>
      <c r="O88" s="364"/>
      <c r="P88" s="364"/>
      <c r="Q88" s="364"/>
      <c r="R88" s="364"/>
      <c r="S88" s="364"/>
      <c r="T88" s="364"/>
      <c r="U88" s="364"/>
      <c r="V88" s="364"/>
      <c r="W88" s="364"/>
      <c r="X88" s="364"/>
      <c r="Y88" s="364"/>
      <c r="Z88" s="364"/>
      <c r="AA88" s="364"/>
      <c r="AB88" s="364"/>
      <c r="AC88" s="364"/>
      <c r="AD88" s="364"/>
      <c r="AE88" s="364"/>
      <c r="AF88" s="364"/>
      <c r="AG88" s="364"/>
      <c r="AH88" s="364"/>
      <c r="AI88" s="364"/>
      <c r="AJ88" s="364"/>
      <c r="AK88" s="364"/>
      <c r="AL88" s="364"/>
      <c r="AM88" s="365"/>
    </row>
    <row r="89" spans="1:39" x14ac:dyDescent="0.15">
      <c r="A89" s="363"/>
      <c r="B89" s="364"/>
      <c r="C89" s="364"/>
      <c r="D89" s="364"/>
      <c r="E89" s="364"/>
      <c r="F89" s="364"/>
      <c r="G89" s="364"/>
      <c r="H89" s="364"/>
      <c r="I89" s="364"/>
      <c r="J89" s="364"/>
      <c r="K89" s="364"/>
      <c r="L89" s="364"/>
      <c r="M89" s="364"/>
      <c r="N89" s="364"/>
      <c r="O89" s="364"/>
      <c r="P89" s="364"/>
      <c r="Q89" s="364"/>
      <c r="R89" s="364"/>
      <c r="S89" s="364"/>
      <c r="T89" s="364"/>
      <c r="U89" s="364"/>
      <c r="V89" s="364"/>
      <c r="W89" s="364"/>
      <c r="X89" s="364"/>
      <c r="Y89" s="364"/>
      <c r="Z89" s="364"/>
      <c r="AA89" s="364"/>
      <c r="AB89" s="364"/>
      <c r="AC89" s="364"/>
      <c r="AD89" s="364"/>
      <c r="AE89" s="364"/>
      <c r="AF89" s="364"/>
      <c r="AG89" s="364"/>
      <c r="AH89" s="364"/>
      <c r="AI89" s="364"/>
      <c r="AJ89" s="364"/>
      <c r="AK89" s="364"/>
      <c r="AL89" s="364"/>
      <c r="AM89" s="365"/>
    </row>
    <row r="90" spans="1:39" x14ac:dyDescent="0.15">
      <c r="A90" s="363"/>
      <c r="B90" s="364"/>
      <c r="C90" s="364"/>
      <c r="D90" s="364"/>
      <c r="E90" s="364"/>
      <c r="F90" s="364"/>
      <c r="G90" s="364"/>
      <c r="H90" s="364"/>
      <c r="I90" s="364"/>
      <c r="J90" s="364"/>
      <c r="K90" s="364"/>
      <c r="L90" s="364"/>
      <c r="M90" s="364"/>
      <c r="N90" s="364"/>
      <c r="O90" s="364"/>
      <c r="P90" s="364"/>
      <c r="Q90" s="364"/>
      <c r="R90" s="364"/>
      <c r="S90" s="364"/>
      <c r="T90" s="364"/>
      <c r="U90" s="364"/>
      <c r="V90" s="364"/>
      <c r="W90" s="364"/>
      <c r="X90" s="364"/>
      <c r="Y90" s="364"/>
      <c r="Z90" s="364"/>
      <c r="AA90" s="364"/>
      <c r="AB90" s="364"/>
      <c r="AC90" s="364"/>
      <c r="AD90" s="364"/>
      <c r="AE90" s="364"/>
      <c r="AF90" s="364"/>
      <c r="AG90" s="364"/>
      <c r="AH90" s="364"/>
      <c r="AI90" s="364"/>
      <c r="AJ90" s="364"/>
      <c r="AK90" s="364"/>
      <c r="AL90" s="364"/>
      <c r="AM90" s="365"/>
    </row>
    <row r="91" spans="1:39" x14ac:dyDescent="0.15">
      <c r="A91" s="363"/>
      <c r="B91" s="364"/>
      <c r="C91" s="364"/>
      <c r="D91" s="364"/>
      <c r="E91" s="364"/>
      <c r="F91" s="364"/>
      <c r="G91" s="364"/>
      <c r="H91" s="364"/>
      <c r="I91" s="364"/>
      <c r="J91" s="364"/>
      <c r="K91" s="364"/>
      <c r="L91" s="364"/>
      <c r="M91" s="364"/>
      <c r="N91" s="364"/>
      <c r="O91" s="364"/>
      <c r="P91" s="364"/>
      <c r="Q91" s="364"/>
      <c r="R91" s="364"/>
      <c r="S91" s="364"/>
      <c r="T91" s="364"/>
      <c r="U91" s="364"/>
      <c r="V91" s="364"/>
      <c r="W91" s="364"/>
      <c r="X91" s="364"/>
      <c r="Y91" s="364"/>
      <c r="Z91" s="364"/>
      <c r="AA91" s="364"/>
      <c r="AB91" s="364"/>
      <c r="AC91" s="364"/>
      <c r="AD91" s="364"/>
      <c r="AE91" s="364"/>
      <c r="AF91" s="364"/>
      <c r="AG91" s="364"/>
      <c r="AH91" s="364"/>
      <c r="AI91" s="364"/>
      <c r="AJ91" s="364"/>
      <c r="AK91" s="364"/>
      <c r="AL91" s="364"/>
      <c r="AM91" s="365"/>
    </row>
    <row r="92" spans="1:39" x14ac:dyDescent="0.15">
      <c r="A92" s="363"/>
      <c r="B92" s="364"/>
      <c r="C92" s="364"/>
      <c r="D92" s="364"/>
      <c r="E92" s="364"/>
      <c r="F92" s="364"/>
      <c r="G92" s="364"/>
      <c r="H92" s="364"/>
      <c r="I92" s="364"/>
      <c r="J92" s="364"/>
      <c r="K92" s="364"/>
      <c r="L92" s="364"/>
      <c r="M92" s="364"/>
      <c r="N92" s="364"/>
      <c r="O92" s="364"/>
      <c r="P92" s="364"/>
      <c r="Q92" s="364"/>
      <c r="R92" s="364"/>
      <c r="S92" s="364"/>
      <c r="T92" s="364"/>
      <c r="U92" s="364"/>
      <c r="V92" s="364"/>
      <c r="W92" s="364"/>
      <c r="X92" s="364"/>
      <c r="Y92" s="364"/>
      <c r="Z92" s="364"/>
      <c r="AA92" s="364"/>
      <c r="AB92" s="364"/>
      <c r="AC92" s="364"/>
      <c r="AD92" s="364"/>
      <c r="AE92" s="364"/>
      <c r="AF92" s="364"/>
      <c r="AG92" s="364"/>
      <c r="AH92" s="364"/>
      <c r="AI92" s="364"/>
      <c r="AJ92" s="364"/>
      <c r="AK92" s="364"/>
      <c r="AL92" s="364"/>
      <c r="AM92" s="365"/>
    </row>
    <row r="93" spans="1:39" x14ac:dyDescent="0.15">
      <c r="A93" s="366"/>
      <c r="B93" s="367"/>
      <c r="C93" s="367"/>
      <c r="D93" s="367"/>
      <c r="E93" s="367"/>
      <c r="F93" s="367"/>
      <c r="G93" s="367"/>
      <c r="H93" s="367"/>
      <c r="I93" s="367"/>
      <c r="J93" s="367"/>
      <c r="K93" s="367"/>
      <c r="L93" s="367"/>
      <c r="M93" s="367"/>
      <c r="N93" s="367"/>
      <c r="O93" s="367"/>
      <c r="P93" s="367"/>
      <c r="Q93" s="367"/>
      <c r="R93" s="367"/>
      <c r="S93" s="367"/>
      <c r="T93" s="367"/>
      <c r="U93" s="367"/>
      <c r="V93" s="367"/>
      <c r="W93" s="367"/>
      <c r="X93" s="367"/>
      <c r="Y93" s="367"/>
      <c r="Z93" s="367"/>
      <c r="AA93" s="367"/>
      <c r="AB93" s="367"/>
      <c r="AC93" s="367"/>
      <c r="AD93" s="367"/>
      <c r="AE93" s="367"/>
      <c r="AF93" s="367"/>
      <c r="AG93" s="367"/>
      <c r="AH93" s="367"/>
      <c r="AI93" s="367"/>
      <c r="AJ93" s="367"/>
      <c r="AK93" s="367"/>
      <c r="AL93" s="367"/>
      <c r="AM93" s="368"/>
    </row>
    <row r="94" spans="1:39" ht="6" customHeight="1" x14ac:dyDescent="0.15">
      <c r="A94" s="40"/>
      <c r="B94" s="40"/>
      <c r="C94" s="72"/>
      <c r="D94" s="72"/>
      <c r="E94" s="72"/>
      <c r="F94" s="72"/>
      <c r="G94" s="72"/>
      <c r="H94" s="72"/>
      <c r="I94" s="72"/>
      <c r="J94" s="72"/>
      <c r="K94" s="72"/>
      <c r="L94" s="72"/>
      <c r="M94" s="72"/>
      <c r="N94" s="72"/>
      <c r="O94" s="72"/>
      <c r="P94" s="72"/>
      <c r="Q94" s="72"/>
      <c r="R94" s="72"/>
      <c r="S94" s="72"/>
      <c r="T94" s="73"/>
      <c r="U94" s="73"/>
      <c r="V94" s="73"/>
      <c r="W94" s="73"/>
      <c r="X94" s="73"/>
      <c r="Y94" s="73"/>
      <c r="Z94" s="73"/>
      <c r="AA94" s="73"/>
      <c r="AB94" s="73"/>
      <c r="AC94" s="73"/>
      <c r="AD94" s="73"/>
      <c r="AE94" s="73"/>
      <c r="AF94" s="73"/>
      <c r="AG94" s="73"/>
      <c r="AH94" s="73"/>
      <c r="AI94" s="73"/>
      <c r="AJ94" s="73"/>
      <c r="AK94" s="73"/>
      <c r="AL94" s="73"/>
      <c r="AM94" s="73"/>
    </row>
    <row r="95" spans="1:39" ht="12" customHeight="1" x14ac:dyDescent="0.15">
      <c r="A95" s="70" t="s">
        <v>56</v>
      </c>
      <c r="B95" s="74"/>
      <c r="C95" s="74"/>
      <c r="D95" s="74"/>
      <c r="E95" s="74"/>
      <c r="F95" s="74"/>
      <c r="G95" s="74"/>
      <c r="H95" s="74"/>
      <c r="I95" s="74"/>
      <c r="J95" s="74"/>
      <c r="K95" s="74"/>
      <c r="L95" s="74"/>
      <c r="M95" s="74"/>
      <c r="N95" s="74"/>
      <c r="O95" s="74"/>
      <c r="P95" s="74"/>
      <c r="Q95" s="74"/>
      <c r="R95" s="74"/>
      <c r="S95" s="74"/>
      <c r="T95" s="369"/>
      <c r="U95" s="369"/>
      <c r="V95" s="369"/>
      <c r="W95" s="369"/>
      <c r="X95" s="369"/>
      <c r="Y95" s="369"/>
      <c r="Z95" s="369"/>
      <c r="AA95" s="369"/>
      <c r="AB95" s="369"/>
      <c r="AC95" s="369"/>
      <c r="AD95" s="369"/>
      <c r="AE95" s="369"/>
      <c r="AF95" s="369"/>
      <c r="AG95" s="369"/>
      <c r="AH95" s="369"/>
      <c r="AI95" s="369"/>
      <c r="AJ95" s="369"/>
      <c r="AK95" s="369"/>
      <c r="AL95" s="369"/>
      <c r="AM95" s="369"/>
    </row>
    <row r="96" spans="1:39" ht="12" customHeight="1" x14ac:dyDescent="0.15">
      <c r="A96" s="370" t="s">
        <v>74</v>
      </c>
      <c r="B96" s="371"/>
      <c r="C96" s="371"/>
      <c r="D96" s="371"/>
      <c r="E96" s="371"/>
      <c r="F96" s="371"/>
      <c r="G96" s="371"/>
      <c r="H96" s="371"/>
      <c r="I96" s="371"/>
      <c r="J96" s="371"/>
      <c r="K96" s="371"/>
      <c r="L96" s="371"/>
      <c r="M96" s="371"/>
      <c r="N96" s="371"/>
      <c r="O96" s="371"/>
      <c r="P96" s="371"/>
      <c r="Q96" s="371"/>
      <c r="R96" s="371"/>
      <c r="S96" s="371"/>
      <c r="T96" s="371"/>
      <c r="U96" s="371"/>
      <c r="V96" s="371"/>
      <c r="W96" s="371"/>
      <c r="X96" s="371"/>
      <c r="Y96" s="371"/>
      <c r="Z96" s="371"/>
      <c r="AA96" s="371"/>
      <c r="AB96" s="371"/>
      <c r="AC96" s="371"/>
      <c r="AD96" s="371"/>
      <c r="AE96" s="371"/>
      <c r="AF96" s="371"/>
      <c r="AG96" s="371"/>
      <c r="AH96" s="371"/>
      <c r="AI96" s="371"/>
      <c r="AJ96" s="371"/>
      <c r="AK96" s="371"/>
      <c r="AL96" s="371"/>
      <c r="AM96" s="372"/>
    </row>
    <row r="97" spans="1:40" ht="12" customHeight="1" x14ac:dyDescent="0.15">
      <c r="A97" s="373"/>
      <c r="B97" s="374"/>
      <c r="C97" s="374"/>
      <c r="D97" s="374"/>
      <c r="E97" s="374"/>
      <c r="F97" s="374"/>
      <c r="G97" s="374"/>
      <c r="H97" s="374"/>
      <c r="I97" s="374"/>
      <c r="J97" s="374"/>
      <c r="K97" s="374"/>
      <c r="L97" s="374"/>
      <c r="M97" s="374"/>
      <c r="N97" s="374"/>
      <c r="O97" s="374"/>
      <c r="P97" s="374"/>
      <c r="Q97" s="374"/>
      <c r="R97" s="374"/>
      <c r="S97" s="374"/>
      <c r="T97" s="374"/>
      <c r="U97" s="374"/>
      <c r="V97" s="374"/>
      <c r="W97" s="374"/>
      <c r="X97" s="374"/>
      <c r="Y97" s="374"/>
      <c r="Z97" s="374"/>
      <c r="AA97" s="374"/>
      <c r="AB97" s="374"/>
      <c r="AC97" s="374"/>
      <c r="AD97" s="374"/>
      <c r="AE97" s="374"/>
      <c r="AF97" s="374"/>
      <c r="AG97" s="374"/>
      <c r="AH97" s="374"/>
      <c r="AI97" s="374"/>
      <c r="AJ97" s="374"/>
      <c r="AK97" s="374"/>
      <c r="AL97" s="374"/>
      <c r="AM97" s="375"/>
    </row>
    <row r="98" spans="1:40" ht="12" customHeight="1" x14ac:dyDescent="0.15">
      <c r="A98" s="373"/>
      <c r="B98" s="374"/>
      <c r="C98" s="374"/>
      <c r="D98" s="374"/>
      <c r="E98" s="374"/>
      <c r="F98" s="374"/>
      <c r="G98" s="374"/>
      <c r="H98" s="374"/>
      <c r="I98" s="374"/>
      <c r="J98" s="374"/>
      <c r="K98" s="374"/>
      <c r="L98" s="374"/>
      <c r="M98" s="374"/>
      <c r="N98" s="374"/>
      <c r="O98" s="374"/>
      <c r="P98" s="374"/>
      <c r="Q98" s="374"/>
      <c r="R98" s="374"/>
      <c r="S98" s="374"/>
      <c r="T98" s="374"/>
      <c r="U98" s="374"/>
      <c r="V98" s="374"/>
      <c r="W98" s="374"/>
      <c r="X98" s="374"/>
      <c r="Y98" s="374"/>
      <c r="Z98" s="374"/>
      <c r="AA98" s="374"/>
      <c r="AB98" s="374"/>
      <c r="AC98" s="374"/>
      <c r="AD98" s="374"/>
      <c r="AE98" s="374"/>
      <c r="AF98" s="374"/>
      <c r="AG98" s="374"/>
      <c r="AH98" s="374"/>
      <c r="AI98" s="374"/>
      <c r="AJ98" s="374"/>
      <c r="AK98" s="374"/>
      <c r="AL98" s="374"/>
      <c r="AM98" s="375"/>
    </row>
    <row r="99" spans="1:40" ht="12" customHeight="1" x14ac:dyDescent="0.15">
      <c r="A99" s="373"/>
      <c r="B99" s="374"/>
      <c r="C99" s="374"/>
      <c r="D99" s="374"/>
      <c r="E99" s="374"/>
      <c r="F99" s="374"/>
      <c r="G99" s="374"/>
      <c r="H99" s="374"/>
      <c r="I99" s="374"/>
      <c r="J99" s="374"/>
      <c r="K99" s="374"/>
      <c r="L99" s="374"/>
      <c r="M99" s="374"/>
      <c r="N99" s="374"/>
      <c r="O99" s="374"/>
      <c r="P99" s="374"/>
      <c r="Q99" s="374"/>
      <c r="R99" s="374"/>
      <c r="S99" s="374"/>
      <c r="T99" s="374"/>
      <c r="U99" s="374"/>
      <c r="V99" s="374"/>
      <c r="W99" s="374"/>
      <c r="X99" s="374"/>
      <c r="Y99" s="374"/>
      <c r="Z99" s="374"/>
      <c r="AA99" s="374"/>
      <c r="AB99" s="374"/>
      <c r="AC99" s="374"/>
      <c r="AD99" s="374"/>
      <c r="AE99" s="374"/>
      <c r="AF99" s="374"/>
      <c r="AG99" s="374"/>
      <c r="AH99" s="374"/>
      <c r="AI99" s="374"/>
      <c r="AJ99" s="374"/>
      <c r="AK99" s="374"/>
      <c r="AL99" s="374"/>
      <c r="AM99" s="375"/>
    </row>
    <row r="100" spans="1:40" ht="12" customHeight="1" x14ac:dyDescent="0.15">
      <c r="A100" s="376"/>
      <c r="B100" s="377"/>
      <c r="C100" s="377"/>
      <c r="D100" s="377"/>
      <c r="E100" s="377"/>
      <c r="F100" s="377"/>
      <c r="G100" s="377"/>
      <c r="H100" s="377"/>
      <c r="I100" s="377"/>
      <c r="J100" s="377"/>
      <c r="K100" s="377"/>
      <c r="L100" s="377"/>
      <c r="M100" s="377"/>
      <c r="N100" s="377"/>
      <c r="O100" s="377"/>
      <c r="P100" s="377"/>
      <c r="Q100" s="377"/>
      <c r="R100" s="377"/>
      <c r="S100" s="377"/>
      <c r="T100" s="377"/>
      <c r="U100" s="377"/>
      <c r="V100" s="377"/>
      <c r="W100" s="377"/>
      <c r="X100" s="377"/>
      <c r="Y100" s="377"/>
      <c r="Z100" s="377"/>
      <c r="AA100" s="377"/>
      <c r="AB100" s="377"/>
      <c r="AC100" s="377"/>
      <c r="AD100" s="377"/>
      <c r="AE100" s="377"/>
      <c r="AF100" s="377"/>
      <c r="AG100" s="377"/>
      <c r="AH100" s="377"/>
      <c r="AI100" s="377"/>
      <c r="AJ100" s="377"/>
      <c r="AK100" s="377"/>
      <c r="AL100" s="377"/>
      <c r="AM100" s="378"/>
    </row>
    <row r="101" spans="1:40" ht="18" customHeight="1" x14ac:dyDescent="0.15">
      <c r="A101" s="17"/>
      <c r="B101" s="21"/>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row>
    <row r="102" spans="1:40" s="102" customFormat="1" ht="18.75" x14ac:dyDescent="0.15">
      <c r="A102" s="349" t="s">
        <v>58</v>
      </c>
      <c r="B102" s="349"/>
      <c r="C102" s="349"/>
      <c r="D102" s="349"/>
      <c r="E102" s="349"/>
      <c r="F102" s="349"/>
      <c r="G102" s="349"/>
      <c r="H102" s="349"/>
      <c r="I102" s="349"/>
      <c r="J102" s="349"/>
      <c r="K102" s="349"/>
      <c r="L102" s="349"/>
      <c r="M102" s="349"/>
      <c r="N102" s="349"/>
      <c r="O102" s="349"/>
      <c r="P102" s="349"/>
      <c r="Q102" s="349"/>
      <c r="R102" s="349"/>
      <c r="S102" s="349"/>
      <c r="T102" s="349"/>
      <c r="U102" s="349"/>
      <c r="V102" s="349"/>
      <c r="W102" s="349"/>
      <c r="X102" s="349"/>
      <c r="Y102" s="349"/>
      <c r="Z102" s="349"/>
      <c r="AA102" s="349"/>
      <c r="AB102" s="349"/>
      <c r="AC102" s="349"/>
      <c r="AD102" s="349"/>
      <c r="AE102" s="349"/>
      <c r="AF102" s="349"/>
      <c r="AG102" s="349"/>
      <c r="AH102" s="349"/>
      <c r="AI102" s="349"/>
      <c r="AJ102" s="349"/>
      <c r="AK102" s="349"/>
      <c r="AL102" s="349"/>
      <c r="AM102" s="349"/>
    </row>
    <row r="103" spans="1:40" s="102" customFormat="1" ht="15" customHeight="1" x14ac:dyDescent="0.15">
      <c r="A103" s="102" t="s">
        <v>59</v>
      </c>
      <c r="D103" s="103"/>
      <c r="E103" s="104"/>
      <c r="F103" s="105"/>
      <c r="G103" s="106"/>
    </row>
    <row r="104" spans="1:40" s="102" customFormat="1" ht="30" customHeight="1" x14ac:dyDescent="0.15">
      <c r="A104" s="350" t="s">
        <v>60</v>
      </c>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1" t="s">
        <v>61</v>
      </c>
      <c r="AH104" s="351"/>
      <c r="AI104" s="351"/>
      <c r="AJ104" s="351"/>
      <c r="AK104" s="351"/>
      <c r="AL104" s="351"/>
    </row>
    <row r="105" spans="1:40" s="102" customFormat="1" ht="15" customHeight="1" x14ac:dyDescent="0.15">
      <c r="A105" s="352" t="s">
        <v>85</v>
      </c>
      <c r="B105" s="352"/>
      <c r="C105" s="352"/>
      <c r="D105" s="352"/>
      <c r="E105" s="352"/>
      <c r="F105" s="352"/>
      <c r="G105" s="352"/>
      <c r="H105" s="352"/>
      <c r="I105" s="352"/>
      <c r="J105" s="352"/>
      <c r="K105" s="352"/>
      <c r="L105" s="352"/>
      <c r="M105" s="352"/>
      <c r="N105" s="352"/>
      <c r="O105" s="352"/>
      <c r="P105" s="352"/>
      <c r="Q105" s="352"/>
      <c r="R105" s="352"/>
      <c r="S105" s="352"/>
      <c r="T105" s="352"/>
      <c r="U105" s="352"/>
      <c r="V105" s="352"/>
      <c r="W105" s="352"/>
      <c r="X105" s="352"/>
      <c r="Y105" s="352"/>
      <c r="Z105" s="352"/>
      <c r="AA105" s="352"/>
      <c r="AB105" s="352"/>
      <c r="AC105" s="352"/>
      <c r="AD105" s="352"/>
      <c r="AE105" s="352"/>
      <c r="AF105" s="352"/>
      <c r="AG105" s="341">
        <f>MIN(ROUNDDOWN(L126,-3),$AN$105)</f>
        <v>0</v>
      </c>
      <c r="AH105" s="341"/>
      <c r="AI105" s="341"/>
      <c r="AJ105" s="341"/>
      <c r="AK105" s="341"/>
      <c r="AL105" s="341"/>
      <c r="AN105" s="118" t="str">
        <f>IF(AA21="","",AA21*1000)</f>
        <v/>
      </c>
    </row>
    <row r="106" spans="1:40" s="102" customFormat="1" ht="15" customHeight="1" x14ac:dyDescent="0.15">
      <c r="A106" s="353" t="s">
        <v>86</v>
      </c>
      <c r="B106" s="353"/>
      <c r="C106" s="353"/>
      <c r="D106" s="353"/>
      <c r="E106" s="353"/>
      <c r="F106" s="353"/>
      <c r="G106" s="353"/>
      <c r="H106" s="353"/>
      <c r="I106" s="353"/>
      <c r="J106" s="353"/>
      <c r="K106" s="353"/>
      <c r="L106" s="353"/>
      <c r="M106" s="353"/>
      <c r="N106" s="353"/>
      <c r="O106" s="353"/>
      <c r="P106" s="353"/>
      <c r="Q106" s="353"/>
      <c r="R106" s="353"/>
      <c r="S106" s="353"/>
      <c r="T106" s="353"/>
      <c r="U106" s="353"/>
      <c r="V106" s="353"/>
      <c r="W106" s="353"/>
      <c r="X106" s="353"/>
      <c r="Y106" s="353"/>
      <c r="Z106" s="353"/>
      <c r="AA106" s="353"/>
      <c r="AB106" s="353"/>
      <c r="AC106" s="353"/>
      <c r="AD106" s="353"/>
      <c r="AE106" s="353"/>
      <c r="AF106" s="353"/>
      <c r="AG106" s="341">
        <f>MIN(L140,$AN$106)</f>
        <v>0</v>
      </c>
      <c r="AH106" s="341"/>
      <c r="AI106" s="341"/>
      <c r="AJ106" s="341"/>
      <c r="AK106" s="341"/>
      <c r="AL106" s="341"/>
      <c r="AN106" s="118" t="str">
        <f>IF(AA46="","",AA46*1000)</f>
        <v/>
      </c>
    </row>
    <row r="107" spans="1:40" s="102" customFormat="1" ht="15" customHeight="1" x14ac:dyDescent="0.15">
      <c r="A107" s="345" t="s">
        <v>81</v>
      </c>
      <c r="B107" s="346"/>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7"/>
      <c r="AG107" s="348">
        <v>0</v>
      </c>
      <c r="AH107" s="348"/>
      <c r="AI107" s="348"/>
      <c r="AJ107" s="348"/>
      <c r="AK107" s="348"/>
      <c r="AL107" s="348"/>
    </row>
    <row r="108" spans="1:40" s="102" customFormat="1" ht="15" customHeight="1" x14ac:dyDescent="0.15">
      <c r="A108" s="345" t="s">
        <v>82</v>
      </c>
      <c r="B108" s="346"/>
      <c r="C108" s="346"/>
      <c r="D108" s="346"/>
      <c r="E108" s="346"/>
      <c r="F108" s="346"/>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c r="AC108" s="346"/>
      <c r="AD108" s="346"/>
      <c r="AE108" s="346"/>
      <c r="AF108" s="347"/>
      <c r="AG108" s="348">
        <v>0</v>
      </c>
      <c r="AH108" s="348"/>
      <c r="AI108" s="348"/>
      <c r="AJ108" s="348"/>
      <c r="AK108" s="348"/>
      <c r="AL108" s="348"/>
    </row>
    <row r="109" spans="1:40" s="102" customFormat="1" ht="15" customHeight="1" x14ac:dyDescent="0.15">
      <c r="A109" s="345" t="s">
        <v>83</v>
      </c>
      <c r="B109" s="346"/>
      <c r="C109" s="346"/>
      <c r="D109" s="346"/>
      <c r="E109" s="346"/>
      <c r="F109" s="346"/>
      <c r="G109" s="346"/>
      <c r="H109" s="346"/>
      <c r="I109" s="346"/>
      <c r="J109" s="346"/>
      <c r="K109" s="346"/>
      <c r="L109" s="346"/>
      <c r="M109" s="346"/>
      <c r="N109" s="346"/>
      <c r="O109" s="346"/>
      <c r="P109" s="346"/>
      <c r="Q109" s="346"/>
      <c r="R109" s="346"/>
      <c r="S109" s="346"/>
      <c r="T109" s="346"/>
      <c r="U109" s="346"/>
      <c r="V109" s="346"/>
      <c r="W109" s="346"/>
      <c r="X109" s="346"/>
      <c r="Y109" s="346"/>
      <c r="Z109" s="346"/>
      <c r="AA109" s="346"/>
      <c r="AB109" s="346"/>
      <c r="AC109" s="346"/>
      <c r="AD109" s="346"/>
      <c r="AE109" s="346"/>
      <c r="AF109" s="347"/>
      <c r="AG109" s="348">
        <v>0</v>
      </c>
      <c r="AH109" s="348"/>
      <c r="AI109" s="348"/>
      <c r="AJ109" s="348"/>
      <c r="AK109" s="348"/>
      <c r="AL109" s="348"/>
    </row>
    <row r="110" spans="1:40" s="102" customFormat="1" ht="15" customHeight="1" x14ac:dyDescent="0.15">
      <c r="A110" s="338" t="s">
        <v>84</v>
      </c>
      <c r="B110" s="339"/>
      <c r="C110" s="339"/>
      <c r="D110" s="339"/>
      <c r="E110" s="339"/>
      <c r="F110" s="339"/>
      <c r="G110" s="339"/>
      <c r="H110" s="339"/>
      <c r="I110" s="339"/>
      <c r="J110" s="339"/>
      <c r="K110" s="339"/>
      <c r="L110" s="339"/>
      <c r="M110" s="339"/>
      <c r="N110" s="339"/>
      <c r="O110" s="339"/>
      <c r="P110" s="339"/>
      <c r="Q110" s="339"/>
      <c r="R110" s="339"/>
      <c r="S110" s="339"/>
      <c r="T110" s="339"/>
      <c r="U110" s="339"/>
      <c r="V110" s="339"/>
      <c r="W110" s="339"/>
      <c r="X110" s="339"/>
      <c r="Y110" s="339"/>
      <c r="Z110" s="339"/>
      <c r="AA110" s="339"/>
      <c r="AB110" s="339"/>
      <c r="AC110" s="339"/>
      <c r="AD110" s="339"/>
      <c r="AE110" s="339"/>
      <c r="AF110" s="340"/>
      <c r="AG110" s="341">
        <f>AG149-AG105-AG106-AG107-AG108-AG109</f>
        <v>0</v>
      </c>
      <c r="AH110" s="341"/>
      <c r="AI110" s="341"/>
      <c r="AJ110" s="341"/>
      <c r="AK110" s="341"/>
      <c r="AL110" s="341"/>
    </row>
    <row r="111" spans="1:40" s="102" customFormat="1" ht="15" customHeight="1" x14ac:dyDescent="0.15">
      <c r="A111" s="254" t="s">
        <v>62</v>
      </c>
      <c r="B111" s="254"/>
      <c r="C111" s="254"/>
      <c r="D111" s="254"/>
      <c r="E111" s="254"/>
      <c r="F111" s="254"/>
      <c r="G111" s="254"/>
      <c r="H111" s="254"/>
      <c r="I111" s="254"/>
      <c r="J111" s="254"/>
      <c r="K111" s="254"/>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342">
        <f>AG149</f>
        <v>0</v>
      </c>
      <c r="AH111" s="343"/>
      <c r="AI111" s="343"/>
      <c r="AJ111" s="343"/>
      <c r="AK111" s="343"/>
      <c r="AL111" s="344"/>
    </row>
    <row r="112" spans="1:40" s="102" customFormat="1" ht="15" customHeight="1" x14ac:dyDescent="0.15">
      <c r="D112" s="107"/>
      <c r="E112" s="108"/>
      <c r="F112" s="105"/>
      <c r="G112" s="106"/>
    </row>
    <row r="113" spans="1:58" s="102" customFormat="1" ht="15" customHeight="1" x14ac:dyDescent="0.15">
      <c r="A113" s="102" t="s">
        <v>63</v>
      </c>
      <c r="D113" s="107"/>
      <c r="E113" s="108"/>
      <c r="F113" s="105"/>
      <c r="G113" s="106"/>
    </row>
    <row r="114" spans="1:58" ht="18" customHeight="1" x14ac:dyDescent="0.15">
      <c r="A114" s="26" t="s">
        <v>49</v>
      </c>
      <c r="D114" s="68"/>
      <c r="E114" s="68"/>
      <c r="F114" s="68"/>
      <c r="G114" s="68"/>
      <c r="H114" s="68"/>
      <c r="I114" s="68"/>
      <c r="J114" s="68"/>
      <c r="K114" s="68"/>
      <c r="L114" s="68"/>
      <c r="M114" s="68"/>
      <c r="N114" s="68"/>
      <c r="O114" s="68"/>
      <c r="P114" s="68"/>
      <c r="Q114" s="68"/>
      <c r="R114" s="68"/>
      <c r="S114" s="68"/>
      <c r="T114" s="68"/>
      <c r="U114" s="120" t="s">
        <v>116</v>
      </c>
      <c r="V114" s="68"/>
      <c r="W114" s="68"/>
      <c r="X114" s="68"/>
      <c r="Y114" s="68"/>
      <c r="Z114" s="68"/>
      <c r="AA114" s="68"/>
      <c r="AB114" s="68"/>
      <c r="AC114" s="68"/>
      <c r="AD114" s="68"/>
      <c r="AE114" s="68"/>
      <c r="AF114" s="68"/>
      <c r="AG114" s="68"/>
      <c r="AH114" s="68"/>
      <c r="AI114" s="68"/>
      <c r="AJ114" s="68"/>
      <c r="AK114" s="68"/>
      <c r="AL114" s="68"/>
      <c r="AX114" s="11"/>
      <c r="AY114" s="11"/>
      <c r="BE114" s="29"/>
      <c r="BF114" s="29"/>
    </row>
    <row r="115" spans="1:58" ht="18" customHeight="1" x14ac:dyDescent="0.15">
      <c r="A115" s="331" t="s">
        <v>66</v>
      </c>
      <c r="B115" s="331"/>
      <c r="C115" s="331"/>
      <c r="D115" s="298" t="s">
        <v>53</v>
      </c>
      <c r="E115" s="299"/>
      <c r="F115" s="299"/>
      <c r="G115" s="299"/>
      <c r="H115" s="300"/>
      <c r="I115" s="301" t="s">
        <v>64</v>
      </c>
      <c r="J115" s="301"/>
      <c r="K115" s="301"/>
      <c r="L115" s="298" t="s">
        <v>69</v>
      </c>
      <c r="M115" s="299"/>
      <c r="N115" s="299"/>
      <c r="O115" s="299"/>
      <c r="P115" s="299"/>
      <c r="Q115" s="302" t="s">
        <v>65</v>
      </c>
      <c r="R115" s="303"/>
      <c r="S115" s="303"/>
      <c r="T115" s="303"/>
      <c r="U115" s="303"/>
      <c r="V115" s="303"/>
      <c r="W115" s="303"/>
      <c r="X115" s="303"/>
      <c r="Y115" s="303"/>
      <c r="Z115" s="303"/>
      <c r="AA115" s="303"/>
      <c r="AB115" s="303"/>
      <c r="AC115" s="303"/>
      <c r="AD115" s="303"/>
      <c r="AE115" s="303"/>
      <c r="AF115" s="303"/>
      <c r="AG115" s="303"/>
      <c r="AH115" s="303"/>
      <c r="AI115" s="303"/>
      <c r="AJ115" s="303"/>
      <c r="AK115" s="303"/>
      <c r="AL115" s="303"/>
      <c r="AM115" s="304"/>
      <c r="AT115" s="29"/>
      <c r="AU115" s="29"/>
      <c r="AV115" s="29"/>
      <c r="AW115" s="29"/>
      <c r="BA115" s="11"/>
      <c r="BB115" s="11"/>
      <c r="BC115" s="11"/>
      <c r="BD115" s="11"/>
    </row>
    <row r="116" spans="1:58" ht="9.75" customHeight="1" x14ac:dyDescent="0.15">
      <c r="A116" s="323">
        <f>A33</f>
        <v>0</v>
      </c>
      <c r="B116" s="324"/>
      <c r="C116" s="325"/>
      <c r="D116" s="326">
        <f>D33</f>
        <v>0</v>
      </c>
      <c r="E116" s="327"/>
      <c r="F116" s="327"/>
      <c r="G116" s="327"/>
      <c r="H116" s="328"/>
      <c r="I116" s="323">
        <f>I33</f>
        <v>0</v>
      </c>
      <c r="J116" s="324"/>
      <c r="K116" s="325"/>
      <c r="L116" s="332">
        <f t="shared" ref="L116:L125" si="0">L33</f>
        <v>0</v>
      </c>
      <c r="M116" s="333"/>
      <c r="N116" s="333"/>
      <c r="O116" s="333"/>
      <c r="P116" s="334"/>
      <c r="Q116" s="326">
        <f>Q33</f>
        <v>0</v>
      </c>
      <c r="R116" s="327"/>
      <c r="S116" s="327"/>
      <c r="T116" s="327"/>
      <c r="U116" s="327"/>
      <c r="V116" s="327"/>
      <c r="W116" s="327"/>
      <c r="X116" s="327"/>
      <c r="Y116" s="327"/>
      <c r="Z116" s="327"/>
      <c r="AA116" s="327"/>
      <c r="AB116" s="327"/>
      <c r="AC116" s="327"/>
      <c r="AD116" s="327"/>
      <c r="AE116" s="327"/>
      <c r="AF116" s="327"/>
      <c r="AG116" s="327"/>
      <c r="AH116" s="327"/>
      <c r="AI116" s="327"/>
      <c r="AJ116" s="327"/>
      <c r="AK116" s="327"/>
      <c r="AL116" s="327"/>
      <c r="AM116" s="328"/>
      <c r="AT116" s="29"/>
      <c r="AU116" s="29"/>
      <c r="AV116" s="29"/>
      <c r="AW116" s="29"/>
      <c r="BA116" s="11"/>
      <c r="BB116" s="11"/>
      <c r="BC116" s="11"/>
      <c r="BD116" s="11"/>
    </row>
    <row r="117" spans="1:58" ht="9.75" customHeight="1" x14ac:dyDescent="0.15">
      <c r="A117" s="305">
        <f t="shared" ref="A117:A125" si="1">A34</f>
        <v>0</v>
      </c>
      <c r="B117" s="306"/>
      <c r="C117" s="307"/>
      <c r="D117" s="308">
        <f t="shared" ref="D117:D125" si="2">D34</f>
        <v>0</v>
      </c>
      <c r="E117" s="309"/>
      <c r="F117" s="309"/>
      <c r="G117" s="309"/>
      <c r="H117" s="310"/>
      <c r="I117" s="305">
        <f t="shared" ref="I117:I125" si="3">I34</f>
        <v>0</v>
      </c>
      <c r="J117" s="306"/>
      <c r="K117" s="307"/>
      <c r="L117" s="332">
        <f t="shared" si="0"/>
        <v>0</v>
      </c>
      <c r="M117" s="333"/>
      <c r="N117" s="333"/>
      <c r="O117" s="333"/>
      <c r="P117" s="334"/>
      <c r="Q117" s="308">
        <f t="shared" ref="Q117:Q125" si="4">Q34</f>
        <v>0</v>
      </c>
      <c r="R117" s="309"/>
      <c r="S117" s="309"/>
      <c r="T117" s="309"/>
      <c r="U117" s="309"/>
      <c r="V117" s="309"/>
      <c r="W117" s="309"/>
      <c r="X117" s="309"/>
      <c r="Y117" s="309"/>
      <c r="Z117" s="309"/>
      <c r="AA117" s="309"/>
      <c r="AB117" s="309"/>
      <c r="AC117" s="309"/>
      <c r="AD117" s="309"/>
      <c r="AE117" s="309"/>
      <c r="AF117" s="309"/>
      <c r="AG117" s="309"/>
      <c r="AH117" s="309"/>
      <c r="AI117" s="309"/>
      <c r="AJ117" s="309"/>
      <c r="AK117" s="309"/>
      <c r="AL117" s="309"/>
      <c r="AM117" s="310"/>
      <c r="AT117" s="29"/>
      <c r="AU117" s="29"/>
      <c r="AV117" s="29"/>
      <c r="AW117" s="29"/>
      <c r="BA117" s="11"/>
      <c r="BB117" s="11"/>
      <c r="BC117" s="11"/>
      <c r="BD117" s="11"/>
    </row>
    <row r="118" spans="1:58" ht="9.75" customHeight="1" x14ac:dyDescent="0.15">
      <c r="A118" s="305">
        <f t="shared" si="1"/>
        <v>0</v>
      </c>
      <c r="B118" s="306"/>
      <c r="C118" s="307"/>
      <c r="D118" s="308">
        <f t="shared" si="2"/>
        <v>0</v>
      </c>
      <c r="E118" s="309"/>
      <c r="F118" s="309"/>
      <c r="G118" s="309"/>
      <c r="H118" s="310"/>
      <c r="I118" s="305">
        <f t="shared" si="3"/>
        <v>0</v>
      </c>
      <c r="J118" s="306"/>
      <c r="K118" s="307"/>
      <c r="L118" s="332">
        <f t="shared" si="0"/>
        <v>0</v>
      </c>
      <c r="M118" s="333"/>
      <c r="N118" s="333"/>
      <c r="O118" s="333"/>
      <c r="P118" s="334"/>
      <c r="Q118" s="308">
        <f t="shared" si="4"/>
        <v>0</v>
      </c>
      <c r="R118" s="309"/>
      <c r="S118" s="309"/>
      <c r="T118" s="309"/>
      <c r="U118" s="309"/>
      <c r="V118" s="309"/>
      <c r="W118" s="309"/>
      <c r="X118" s="309"/>
      <c r="Y118" s="309"/>
      <c r="Z118" s="309"/>
      <c r="AA118" s="309"/>
      <c r="AB118" s="309"/>
      <c r="AC118" s="309"/>
      <c r="AD118" s="309"/>
      <c r="AE118" s="309"/>
      <c r="AF118" s="309"/>
      <c r="AG118" s="309"/>
      <c r="AH118" s="309"/>
      <c r="AI118" s="309"/>
      <c r="AJ118" s="309"/>
      <c r="AK118" s="309"/>
      <c r="AL118" s="309"/>
      <c r="AM118" s="310"/>
      <c r="AT118" s="29"/>
      <c r="AU118" s="29"/>
      <c r="AV118" s="29"/>
      <c r="AW118" s="29"/>
      <c r="BA118" s="11"/>
      <c r="BB118" s="11"/>
      <c r="BC118" s="11"/>
      <c r="BD118" s="11"/>
    </row>
    <row r="119" spans="1:58" ht="9.75" customHeight="1" x14ac:dyDescent="0.15">
      <c r="A119" s="305">
        <f t="shared" si="1"/>
        <v>0</v>
      </c>
      <c r="B119" s="306"/>
      <c r="C119" s="307"/>
      <c r="D119" s="308">
        <f t="shared" si="2"/>
        <v>0</v>
      </c>
      <c r="E119" s="309"/>
      <c r="F119" s="309"/>
      <c r="G119" s="309"/>
      <c r="H119" s="310"/>
      <c r="I119" s="305">
        <f t="shared" si="3"/>
        <v>0</v>
      </c>
      <c r="J119" s="306"/>
      <c r="K119" s="307"/>
      <c r="L119" s="332">
        <f t="shared" si="0"/>
        <v>0</v>
      </c>
      <c r="M119" s="333"/>
      <c r="N119" s="333"/>
      <c r="O119" s="333"/>
      <c r="P119" s="334"/>
      <c r="Q119" s="308">
        <f t="shared" si="4"/>
        <v>0</v>
      </c>
      <c r="R119" s="309"/>
      <c r="S119" s="309"/>
      <c r="T119" s="309"/>
      <c r="U119" s="309"/>
      <c r="V119" s="309"/>
      <c r="W119" s="309"/>
      <c r="X119" s="309"/>
      <c r="Y119" s="309"/>
      <c r="Z119" s="309"/>
      <c r="AA119" s="309"/>
      <c r="AB119" s="309"/>
      <c r="AC119" s="309"/>
      <c r="AD119" s="309"/>
      <c r="AE119" s="309"/>
      <c r="AF119" s="309"/>
      <c r="AG119" s="309"/>
      <c r="AH119" s="309"/>
      <c r="AI119" s="309"/>
      <c r="AJ119" s="309"/>
      <c r="AK119" s="309"/>
      <c r="AL119" s="309"/>
      <c r="AM119" s="310"/>
      <c r="AT119" s="29"/>
      <c r="AU119" s="29"/>
      <c r="AV119" s="29"/>
      <c r="AW119" s="29"/>
      <c r="BA119" s="11"/>
      <c r="BB119" s="11"/>
      <c r="BC119" s="11"/>
      <c r="BD119" s="11"/>
    </row>
    <row r="120" spans="1:58" ht="9.75" customHeight="1" x14ac:dyDescent="0.15">
      <c r="A120" s="305">
        <f t="shared" si="1"/>
        <v>0</v>
      </c>
      <c r="B120" s="306"/>
      <c r="C120" s="307"/>
      <c r="D120" s="308">
        <f t="shared" si="2"/>
        <v>0</v>
      </c>
      <c r="E120" s="309"/>
      <c r="F120" s="309"/>
      <c r="G120" s="309"/>
      <c r="H120" s="310"/>
      <c r="I120" s="305">
        <f t="shared" si="3"/>
        <v>0</v>
      </c>
      <c r="J120" s="306"/>
      <c r="K120" s="307"/>
      <c r="L120" s="332">
        <f t="shared" si="0"/>
        <v>0</v>
      </c>
      <c r="M120" s="333"/>
      <c r="N120" s="333"/>
      <c r="O120" s="333"/>
      <c r="P120" s="334"/>
      <c r="Q120" s="308">
        <f t="shared" si="4"/>
        <v>0</v>
      </c>
      <c r="R120" s="309"/>
      <c r="S120" s="309"/>
      <c r="T120" s="309"/>
      <c r="U120" s="309"/>
      <c r="V120" s="309"/>
      <c r="W120" s="309"/>
      <c r="X120" s="309"/>
      <c r="Y120" s="309"/>
      <c r="Z120" s="309"/>
      <c r="AA120" s="309"/>
      <c r="AB120" s="309"/>
      <c r="AC120" s="309"/>
      <c r="AD120" s="309"/>
      <c r="AE120" s="309"/>
      <c r="AF120" s="309"/>
      <c r="AG120" s="309"/>
      <c r="AH120" s="309"/>
      <c r="AI120" s="309"/>
      <c r="AJ120" s="309"/>
      <c r="AK120" s="309"/>
      <c r="AL120" s="309"/>
      <c r="AM120" s="310"/>
      <c r="AT120" s="29"/>
      <c r="AU120" s="29"/>
      <c r="AV120" s="29"/>
      <c r="AW120" s="29"/>
      <c r="BA120" s="11"/>
      <c r="BB120" s="11"/>
      <c r="BC120" s="11"/>
      <c r="BD120" s="11"/>
    </row>
    <row r="121" spans="1:58" ht="9.75" customHeight="1" x14ac:dyDescent="0.15">
      <c r="A121" s="305">
        <f t="shared" si="1"/>
        <v>0</v>
      </c>
      <c r="B121" s="306"/>
      <c r="C121" s="307"/>
      <c r="D121" s="308">
        <f t="shared" si="2"/>
        <v>0</v>
      </c>
      <c r="E121" s="309"/>
      <c r="F121" s="309"/>
      <c r="G121" s="309"/>
      <c r="H121" s="310"/>
      <c r="I121" s="305">
        <f t="shared" si="3"/>
        <v>0</v>
      </c>
      <c r="J121" s="306"/>
      <c r="K121" s="307"/>
      <c r="L121" s="332">
        <f t="shared" si="0"/>
        <v>0</v>
      </c>
      <c r="M121" s="333"/>
      <c r="N121" s="333"/>
      <c r="O121" s="333"/>
      <c r="P121" s="334"/>
      <c r="Q121" s="308">
        <f t="shared" si="4"/>
        <v>0</v>
      </c>
      <c r="R121" s="309"/>
      <c r="S121" s="309"/>
      <c r="T121" s="309"/>
      <c r="U121" s="309"/>
      <c r="V121" s="309"/>
      <c r="W121" s="309"/>
      <c r="X121" s="309"/>
      <c r="Y121" s="309"/>
      <c r="Z121" s="309"/>
      <c r="AA121" s="309"/>
      <c r="AB121" s="309"/>
      <c r="AC121" s="309"/>
      <c r="AD121" s="309"/>
      <c r="AE121" s="309"/>
      <c r="AF121" s="309"/>
      <c r="AG121" s="309"/>
      <c r="AH121" s="309"/>
      <c r="AI121" s="309"/>
      <c r="AJ121" s="309"/>
      <c r="AK121" s="309"/>
      <c r="AL121" s="309"/>
      <c r="AM121" s="310"/>
      <c r="AT121" s="29"/>
      <c r="AU121" s="29"/>
      <c r="AV121" s="29"/>
      <c r="AW121" s="29"/>
      <c r="BA121" s="11"/>
      <c r="BB121" s="11"/>
      <c r="BC121" s="11"/>
      <c r="BD121" s="11"/>
    </row>
    <row r="122" spans="1:58" ht="9.75" customHeight="1" x14ac:dyDescent="0.15">
      <c r="A122" s="305">
        <f t="shared" si="1"/>
        <v>0</v>
      </c>
      <c r="B122" s="306"/>
      <c r="C122" s="307"/>
      <c r="D122" s="308">
        <f t="shared" si="2"/>
        <v>0</v>
      </c>
      <c r="E122" s="309"/>
      <c r="F122" s="309"/>
      <c r="G122" s="309"/>
      <c r="H122" s="310"/>
      <c r="I122" s="305">
        <f t="shared" si="3"/>
        <v>0</v>
      </c>
      <c r="J122" s="306"/>
      <c r="K122" s="307"/>
      <c r="L122" s="332">
        <f t="shared" si="0"/>
        <v>0</v>
      </c>
      <c r="M122" s="333"/>
      <c r="N122" s="333"/>
      <c r="O122" s="333"/>
      <c r="P122" s="334"/>
      <c r="Q122" s="308">
        <f t="shared" si="4"/>
        <v>0</v>
      </c>
      <c r="R122" s="309"/>
      <c r="S122" s="309"/>
      <c r="T122" s="309"/>
      <c r="U122" s="309"/>
      <c r="V122" s="309"/>
      <c r="W122" s="309"/>
      <c r="X122" s="309"/>
      <c r="Y122" s="309"/>
      <c r="Z122" s="309"/>
      <c r="AA122" s="309"/>
      <c r="AB122" s="309"/>
      <c r="AC122" s="309"/>
      <c r="AD122" s="309"/>
      <c r="AE122" s="309"/>
      <c r="AF122" s="309"/>
      <c r="AG122" s="309"/>
      <c r="AH122" s="309"/>
      <c r="AI122" s="309"/>
      <c r="AJ122" s="309"/>
      <c r="AK122" s="309"/>
      <c r="AL122" s="309"/>
      <c r="AM122" s="310"/>
      <c r="AT122" s="29"/>
      <c r="AU122" s="29"/>
      <c r="AV122" s="29"/>
      <c r="AW122" s="29"/>
      <c r="BA122" s="11"/>
      <c r="BB122" s="11"/>
      <c r="BC122" s="11"/>
      <c r="BD122" s="11"/>
    </row>
    <row r="123" spans="1:58" ht="9.75" customHeight="1" x14ac:dyDescent="0.15">
      <c r="A123" s="305">
        <f t="shared" si="1"/>
        <v>0</v>
      </c>
      <c r="B123" s="306"/>
      <c r="C123" s="307"/>
      <c r="D123" s="308">
        <f t="shared" si="2"/>
        <v>0</v>
      </c>
      <c r="E123" s="309"/>
      <c r="F123" s="309"/>
      <c r="G123" s="309"/>
      <c r="H123" s="310"/>
      <c r="I123" s="305">
        <f t="shared" si="3"/>
        <v>0</v>
      </c>
      <c r="J123" s="306"/>
      <c r="K123" s="307"/>
      <c r="L123" s="332">
        <f t="shared" si="0"/>
        <v>0</v>
      </c>
      <c r="M123" s="333"/>
      <c r="N123" s="333"/>
      <c r="O123" s="333"/>
      <c r="P123" s="334"/>
      <c r="Q123" s="308">
        <f t="shared" si="4"/>
        <v>0</v>
      </c>
      <c r="R123" s="309"/>
      <c r="S123" s="309"/>
      <c r="T123" s="309"/>
      <c r="U123" s="309"/>
      <c r="V123" s="309"/>
      <c r="W123" s="309"/>
      <c r="X123" s="309"/>
      <c r="Y123" s="309"/>
      <c r="Z123" s="309"/>
      <c r="AA123" s="309"/>
      <c r="AB123" s="309"/>
      <c r="AC123" s="309"/>
      <c r="AD123" s="309"/>
      <c r="AE123" s="309"/>
      <c r="AF123" s="309"/>
      <c r="AG123" s="309"/>
      <c r="AH123" s="309"/>
      <c r="AI123" s="309"/>
      <c r="AJ123" s="309"/>
      <c r="AK123" s="309"/>
      <c r="AL123" s="309"/>
      <c r="AM123" s="310"/>
      <c r="AT123" s="29"/>
      <c r="AU123" s="29"/>
      <c r="AV123" s="29"/>
      <c r="AW123" s="29"/>
      <c r="BA123" s="11"/>
      <c r="BB123" s="11"/>
      <c r="BC123" s="11"/>
      <c r="BD123" s="11"/>
    </row>
    <row r="124" spans="1:58" ht="9.75" customHeight="1" x14ac:dyDescent="0.15">
      <c r="A124" s="305">
        <f t="shared" si="1"/>
        <v>0</v>
      </c>
      <c r="B124" s="306"/>
      <c r="C124" s="307"/>
      <c r="D124" s="308">
        <f t="shared" si="2"/>
        <v>0</v>
      </c>
      <c r="E124" s="309"/>
      <c r="F124" s="309"/>
      <c r="G124" s="309"/>
      <c r="H124" s="310"/>
      <c r="I124" s="305">
        <f t="shared" si="3"/>
        <v>0</v>
      </c>
      <c r="J124" s="306"/>
      <c r="K124" s="307"/>
      <c r="L124" s="332">
        <f t="shared" si="0"/>
        <v>0</v>
      </c>
      <c r="M124" s="333"/>
      <c r="N124" s="333"/>
      <c r="O124" s="333"/>
      <c r="P124" s="334"/>
      <c r="Q124" s="308">
        <f t="shared" si="4"/>
        <v>0</v>
      </c>
      <c r="R124" s="309"/>
      <c r="S124" s="309"/>
      <c r="T124" s="309"/>
      <c r="U124" s="309"/>
      <c r="V124" s="309"/>
      <c r="W124" s="309"/>
      <c r="X124" s="309"/>
      <c r="Y124" s="309"/>
      <c r="Z124" s="309"/>
      <c r="AA124" s="309"/>
      <c r="AB124" s="309"/>
      <c r="AC124" s="309"/>
      <c r="AD124" s="309"/>
      <c r="AE124" s="309"/>
      <c r="AF124" s="309"/>
      <c r="AG124" s="309"/>
      <c r="AH124" s="309"/>
      <c r="AI124" s="309"/>
      <c r="AJ124" s="309"/>
      <c r="AK124" s="309"/>
      <c r="AL124" s="309"/>
      <c r="AM124" s="310"/>
      <c r="AT124" s="29"/>
      <c r="AU124" s="29"/>
      <c r="AV124" s="29"/>
      <c r="AW124" s="29"/>
      <c r="BA124" s="11"/>
      <c r="BB124" s="11"/>
      <c r="BC124" s="11"/>
      <c r="BD124" s="11"/>
    </row>
    <row r="125" spans="1:58" ht="9.75" customHeight="1" thickBot="1" x14ac:dyDescent="0.2">
      <c r="A125" s="314">
        <f t="shared" si="1"/>
        <v>0</v>
      </c>
      <c r="B125" s="315"/>
      <c r="C125" s="316"/>
      <c r="D125" s="317">
        <f t="shared" si="2"/>
        <v>0</v>
      </c>
      <c r="E125" s="318"/>
      <c r="F125" s="318"/>
      <c r="G125" s="318"/>
      <c r="H125" s="319"/>
      <c r="I125" s="314">
        <f t="shared" si="3"/>
        <v>0</v>
      </c>
      <c r="J125" s="315"/>
      <c r="K125" s="316"/>
      <c r="L125" s="335">
        <f t="shared" si="0"/>
        <v>0</v>
      </c>
      <c r="M125" s="336"/>
      <c r="N125" s="336"/>
      <c r="O125" s="336"/>
      <c r="P125" s="337"/>
      <c r="Q125" s="317">
        <f t="shared" si="4"/>
        <v>0</v>
      </c>
      <c r="R125" s="318"/>
      <c r="S125" s="318"/>
      <c r="T125" s="318"/>
      <c r="U125" s="318"/>
      <c r="V125" s="318"/>
      <c r="W125" s="318"/>
      <c r="X125" s="318"/>
      <c r="Y125" s="318"/>
      <c r="Z125" s="318"/>
      <c r="AA125" s="318"/>
      <c r="AB125" s="318"/>
      <c r="AC125" s="318"/>
      <c r="AD125" s="318"/>
      <c r="AE125" s="318"/>
      <c r="AF125" s="318"/>
      <c r="AG125" s="318"/>
      <c r="AH125" s="318"/>
      <c r="AI125" s="318"/>
      <c r="AJ125" s="318"/>
      <c r="AK125" s="318"/>
      <c r="AL125" s="318"/>
      <c r="AM125" s="319"/>
      <c r="AT125" s="29"/>
      <c r="AU125" s="29"/>
      <c r="AV125" s="29"/>
      <c r="AW125" s="29"/>
      <c r="BA125" s="11"/>
      <c r="BB125" s="11"/>
      <c r="BC125" s="11"/>
      <c r="BD125" s="11"/>
    </row>
    <row r="126" spans="1:58" ht="9.75" customHeight="1" thickTop="1" x14ac:dyDescent="0.15">
      <c r="A126" s="274" t="s">
        <v>41</v>
      </c>
      <c r="B126" s="274"/>
      <c r="C126" s="274"/>
      <c r="D126" s="274"/>
      <c r="E126" s="274"/>
      <c r="F126" s="274"/>
      <c r="G126" s="274"/>
      <c r="H126" s="274"/>
      <c r="I126" s="274"/>
      <c r="J126" s="274"/>
      <c r="K126" s="274"/>
      <c r="L126" s="275">
        <f>SUM(L116:P125)</f>
        <v>0</v>
      </c>
      <c r="M126" s="276"/>
      <c r="N126" s="276"/>
      <c r="O126" s="276"/>
      <c r="P126" s="276"/>
      <c r="Q126" s="277"/>
      <c r="R126" s="278"/>
      <c r="S126" s="278"/>
      <c r="T126" s="278"/>
      <c r="U126" s="278"/>
      <c r="V126" s="278"/>
      <c r="W126" s="278"/>
      <c r="X126" s="278"/>
      <c r="Y126" s="278"/>
      <c r="Z126" s="278"/>
      <c r="AA126" s="278"/>
      <c r="AB126" s="278"/>
      <c r="AC126" s="278"/>
      <c r="AD126" s="278"/>
      <c r="AE126" s="278"/>
      <c r="AF126" s="278"/>
      <c r="AG126" s="278"/>
      <c r="AH126" s="278"/>
      <c r="AI126" s="278"/>
      <c r="AJ126" s="278"/>
      <c r="AK126" s="278"/>
      <c r="AL126" s="278"/>
      <c r="AM126" s="279"/>
      <c r="AT126" s="29"/>
      <c r="AU126" s="29"/>
      <c r="AV126" s="29"/>
      <c r="AW126" s="29"/>
      <c r="BA126" s="11"/>
      <c r="BB126" s="11"/>
      <c r="BC126" s="11"/>
      <c r="BD126" s="11"/>
    </row>
    <row r="127" spans="1:58" ht="2.25" customHeight="1" x14ac:dyDescent="0.15">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X127" s="11"/>
      <c r="AY127" s="11"/>
      <c r="BE127" s="29"/>
      <c r="BF127" s="29"/>
    </row>
    <row r="128" spans="1:58" ht="18" customHeight="1" x14ac:dyDescent="0.15">
      <c r="A128" s="32" t="s">
        <v>57</v>
      </c>
      <c r="D128" s="68"/>
      <c r="E128" s="68"/>
      <c r="F128" s="68"/>
      <c r="G128" s="68"/>
      <c r="H128" s="68"/>
      <c r="I128" s="68"/>
      <c r="J128" s="68"/>
      <c r="K128" s="68"/>
      <c r="L128" s="68"/>
      <c r="M128" s="68"/>
      <c r="N128" s="68"/>
      <c r="O128" s="68"/>
      <c r="P128" s="68"/>
      <c r="Q128" s="68"/>
      <c r="R128" s="120" t="s">
        <v>116</v>
      </c>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X128" s="11"/>
      <c r="AY128" s="11"/>
      <c r="BE128" s="29"/>
      <c r="BF128" s="29"/>
    </row>
    <row r="129" spans="1:58" ht="18" customHeight="1" x14ac:dyDescent="0.15">
      <c r="A129" s="331" t="s">
        <v>66</v>
      </c>
      <c r="B129" s="331"/>
      <c r="C129" s="331"/>
      <c r="D129" s="298" t="s">
        <v>53</v>
      </c>
      <c r="E129" s="299"/>
      <c r="F129" s="299"/>
      <c r="G129" s="299"/>
      <c r="H129" s="300"/>
      <c r="I129" s="301" t="s">
        <v>64</v>
      </c>
      <c r="J129" s="301"/>
      <c r="K129" s="301"/>
      <c r="L129" s="298" t="s">
        <v>69</v>
      </c>
      <c r="M129" s="299"/>
      <c r="N129" s="299"/>
      <c r="O129" s="299"/>
      <c r="P129" s="299"/>
      <c r="Q129" s="302" t="s">
        <v>65</v>
      </c>
      <c r="R129" s="303"/>
      <c r="S129" s="303"/>
      <c r="T129" s="303"/>
      <c r="U129" s="303"/>
      <c r="V129" s="303"/>
      <c r="W129" s="303"/>
      <c r="X129" s="303"/>
      <c r="Y129" s="303"/>
      <c r="Z129" s="303"/>
      <c r="AA129" s="303"/>
      <c r="AB129" s="303"/>
      <c r="AC129" s="303"/>
      <c r="AD129" s="303"/>
      <c r="AE129" s="303"/>
      <c r="AF129" s="303"/>
      <c r="AG129" s="303"/>
      <c r="AH129" s="303"/>
      <c r="AI129" s="303"/>
      <c r="AJ129" s="303"/>
      <c r="AK129" s="303"/>
      <c r="AL129" s="303"/>
      <c r="AM129" s="304"/>
      <c r="AT129" s="29"/>
      <c r="AU129" s="29"/>
      <c r="AV129" s="29"/>
      <c r="AW129" s="29"/>
      <c r="BA129" s="11"/>
      <c r="BB129" s="11"/>
      <c r="BC129" s="11"/>
      <c r="BD129" s="11"/>
    </row>
    <row r="130" spans="1:58" ht="9.75" customHeight="1" x14ac:dyDescent="0.15">
      <c r="A130" s="323">
        <f>A55</f>
        <v>0</v>
      </c>
      <c r="B130" s="324"/>
      <c r="C130" s="325"/>
      <c r="D130" s="326">
        <f>D55</f>
        <v>0</v>
      </c>
      <c r="E130" s="327"/>
      <c r="F130" s="327"/>
      <c r="G130" s="327"/>
      <c r="H130" s="328"/>
      <c r="I130" s="323">
        <f>I55</f>
        <v>0</v>
      </c>
      <c r="J130" s="324"/>
      <c r="K130" s="325"/>
      <c r="L130" s="329">
        <f>L55</f>
        <v>0</v>
      </c>
      <c r="M130" s="330"/>
      <c r="N130" s="330"/>
      <c r="O130" s="330"/>
      <c r="P130" s="330"/>
      <c r="Q130" s="326">
        <f>Q55</f>
        <v>0</v>
      </c>
      <c r="R130" s="327"/>
      <c r="S130" s="327"/>
      <c r="T130" s="327"/>
      <c r="U130" s="327"/>
      <c r="V130" s="327"/>
      <c r="W130" s="327"/>
      <c r="X130" s="327"/>
      <c r="Y130" s="327"/>
      <c r="Z130" s="327"/>
      <c r="AA130" s="327"/>
      <c r="AB130" s="327"/>
      <c r="AC130" s="327"/>
      <c r="AD130" s="327"/>
      <c r="AE130" s="327"/>
      <c r="AF130" s="327"/>
      <c r="AG130" s="327"/>
      <c r="AH130" s="327"/>
      <c r="AI130" s="327"/>
      <c r="AJ130" s="327"/>
      <c r="AK130" s="327"/>
      <c r="AL130" s="327"/>
      <c r="AM130" s="328"/>
      <c r="AT130" s="29"/>
      <c r="AU130" s="29"/>
      <c r="AV130" s="29"/>
      <c r="AW130" s="29"/>
      <c r="BA130" s="11"/>
      <c r="BB130" s="11"/>
      <c r="BC130" s="11"/>
      <c r="BD130" s="11"/>
    </row>
    <row r="131" spans="1:58" ht="9.75" customHeight="1" x14ac:dyDescent="0.15">
      <c r="A131" s="305">
        <f t="shared" ref="A131:A139" si="5">A56</f>
        <v>0</v>
      </c>
      <c r="B131" s="306"/>
      <c r="C131" s="307"/>
      <c r="D131" s="308">
        <f t="shared" ref="D131:D139" si="6">D56</f>
        <v>0</v>
      </c>
      <c r="E131" s="309"/>
      <c r="F131" s="309"/>
      <c r="G131" s="309"/>
      <c r="H131" s="310"/>
      <c r="I131" s="305">
        <f t="shared" ref="I131:I139" si="7">I56</f>
        <v>0</v>
      </c>
      <c r="J131" s="306"/>
      <c r="K131" s="307"/>
      <c r="L131" s="329">
        <f>L56</f>
        <v>0</v>
      </c>
      <c r="M131" s="330"/>
      <c r="N131" s="330"/>
      <c r="O131" s="330"/>
      <c r="P131" s="330"/>
      <c r="Q131" s="308">
        <f t="shared" ref="Q131:Q139" si="8">Q56</f>
        <v>0</v>
      </c>
      <c r="R131" s="309"/>
      <c r="S131" s="309"/>
      <c r="T131" s="309"/>
      <c r="U131" s="309"/>
      <c r="V131" s="309"/>
      <c r="W131" s="309"/>
      <c r="X131" s="309"/>
      <c r="Y131" s="309"/>
      <c r="Z131" s="309"/>
      <c r="AA131" s="309"/>
      <c r="AB131" s="309"/>
      <c r="AC131" s="309"/>
      <c r="AD131" s="309"/>
      <c r="AE131" s="309"/>
      <c r="AF131" s="309"/>
      <c r="AG131" s="309"/>
      <c r="AH131" s="309"/>
      <c r="AI131" s="309"/>
      <c r="AJ131" s="309"/>
      <c r="AK131" s="309"/>
      <c r="AL131" s="309"/>
      <c r="AM131" s="310"/>
      <c r="AT131" s="29"/>
      <c r="AU131" s="29"/>
      <c r="AV131" s="29"/>
      <c r="AW131" s="29"/>
      <c r="BA131" s="11"/>
      <c r="BB131" s="11"/>
      <c r="BC131" s="11"/>
      <c r="BD131" s="11"/>
    </row>
    <row r="132" spans="1:58" ht="9.75" customHeight="1" x14ac:dyDescent="0.15">
      <c r="A132" s="305">
        <f t="shared" si="5"/>
        <v>0</v>
      </c>
      <c r="B132" s="306"/>
      <c r="C132" s="307"/>
      <c r="D132" s="308">
        <f t="shared" si="6"/>
        <v>0</v>
      </c>
      <c r="E132" s="309"/>
      <c r="F132" s="309"/>
      <c r="G132" s="309"/>
      <c r="H132" s="310"/>
      <c r="I132" s="305">
        <f t="shared" si="7"/>
        <v>0</v>
      </c>
      <c r="J132" s="306"/>
      <c r="K132" s="307"/>
      <c r="L132" s="311">
        <f t="shared" ref="L132:L139" si="9">L57</f>
        <v>0</v>
      </c>
      <c r="M132" s="312"/>
      <c r="N132" s="312"/>
      <c r="O132" s="312"/>
      <c r="P132" s="313"/>
      <c r="Q132" s="308">
        <f t="shared" si="8"/>
        <v>0</v>
      </c>
      <c r="R132" s="309"/>
      <c r="S132" s="309"/>
      <c r="T132" s="309"/>
      <c r="U132" s="309"/>
      <c r="V132" s="309"/>
      <c r="W132" s="309"/>
      <c r="X132" s="309"/>
      <c r="Y132" s="309"/>
      <c r="Z132" s="309"/>
      <c r="AA132" s="309"/>
      <c r="AB132" s="309"/>
      <c r="AC132" s="309"/>
      <c r="AD132" s="309"/>
      <c r="AE132" s="309"/>
      <c r="AF132" s="309"/>
      <c r="AG132" s="309"/>
      <c r="AH132" s="309"/>
      <c r="AI132" s="309"/>
      <c r="AJ132" s="309"/>
      <c r="AK132" s="309"/>
      <c r="AL132" s="309"/>
      <c r="AM132" s="310"/>
      <c r="AT132" s="29"/>
      <c r="AU132" s="29"/>
      <c r="AV132" s="29"/>
      <c r="AW132" s="29"/>
      <c r="BA132" s="11"/>
      <c r="BB132" s="11"/>
      <c r="BC132" s="11"/>
      <c r="BD132" s="11"/>
    </row>
    <row r="133" spans="1:58" ht="9.75" customHeight="1" x14ac:dyDescent="0.15">
      <c r="A133" s="305">
        <f t="shared" si="5"/>
        <v>0</v>
      </c>
      <c r="B133" s="306"/>
      <c r="C133" s="307"/>
      <c r="D133" s="308">
        <f t="shared" si="6"/>
        <v>0</v>
      </c>
      <c r="E133" s="309"/>
      <c r="F133" s="309"/>
      <c r="G133" s="309"/>
      <c r="H133" s="310"/>
      <c r="I133" s="305">
        <f t="shared" si="7"/>
        <v>0</v>
      </c>
      <c r="J133" s="306"/>
      <c r="K133" s="307"/>
      <c r="L133" s="311">
        <f t="shared" si="9"/>
        <v>0</v>
      </c>
      <c r="M133" s="312"/>
      <c r="N133" s="312"/>
      <c r="O133" s="312"/>
      <c r="P133" s="313"/>
      <c r="Q133" s="308">
        <f t="shared" si="8"/>
        <v>0</v>
      </c>
      <c r="R133" s="309"/>
      <c r="S133" s="309"/>
      <c r="T133" s="309"/>
      <c r="U133" s="309"/>
      <c r="V133" s="309"/>
      <c r="W133" s="309"/>
      <c r="X133" s="309"/>
      <c r="Y133" s="309"/>
      <c r="Z133" s="309"/>
      <c r="AA133" s="309"/>
      <c r="AB133" s="309"/>
      <c r="AC133" s="309"/>
      <c r="AD133" s="309"/>
      <c r="AE133" s="309"/>
      <c r="AF133" s="309"/>
      <c r="AG133" s="309"/>
      <c r="AH133" s="309"/>
      <c r="AI133" s="309"/>
      <c r="AJ133" s="309"/>
      <c r="AK133" s="309"/>
      <c r="AL133" s="309"/>
      <c r="AM133" s="310"/>
      <c r="AT133" s="29"/>
      <c r="AU133" s="29"/>
      <c r="AV133" s="29"/>
      <c r="AW133" s="29"/>
      <c r="BA133" s="11"/>
      <c r="BB133" s="11"/>
      <c r="BC133" s="11"/>
      <c r="BD133" s="11"/>
    </row>
    <row r="134" spans="1:58" ht="9.75" customHeight="1" x14ac:dyDescent="0.15">
      <c r="A134" s="305">
        <f t="shared" si="5"/>
        <v>0</v>
      </c>
      <c r="B134" s="306"/>
      <c r="C134" s="307"/>
      <c r="D134" s="308">
        <f t="shared" si="6"/>
        <v>0</v>
      </c>
      <c r="E134" s="309"/>
      <c r="F134" s="309"/>
      <c r="G134" s="309"/>
      <c r="H134" s="310"/>
      <c r="I134" s="305">
        <f t="shared" si="7"/>
        <v>0</v>
      </c>
      <c r="J134" s="306"/>
      <c r="K134" s="307"/>
      <c r="L134" s="311">
        <f t="shared" si="9"/>
        <v>0</v>
      </c>
      <c r="M134" s="312"/>
      <c r="N134" s="312"/>
      <c r="O134" s="312"/>
      <c r="P134" s="313"/>
      <c r="Q134" s="308">
        <f t="shared" si="8"/>
        <v>0</v>
      </c>
      <c r="R134" s="309"/>
      <c r="S134" s="309"/>
      <c r="T134" s="309"/>
      <c r="U134" s="309"/>
      <c r="V134" s="309"/>
      <c r="W134" s="309"/>
      <c r="X134" s="309"/>
      <c r="Y134" s="309"/>
      <c r="Z134" s="309"/>
      <c r="AA134" s="309"/>
      <c r="AB134" s="309"/>
      <c r="AC134" s="309"/>
      <c r="AD134" s="309"/>
      <c r="AE134" s="309"/>
      <c r="AF134" s="309"/>
      <c r="AG134" s="309"/>
      <c r="AH134" s="309"/>
      <c r="AI134" s="309"/>
      <c r="AJ134" s="309"/>
      <c r="AK134" s="309"/>
      <c r="AL134" s="309"/>
      <c r="AM134" s="310"/>
      <c r="AT134" s="29"/>
      <c r="AU134" s="29"/>
      <c r="AV134" s="29"/>
      <c r="AW134" s="29"/>
      <c r="BA134" s="11"/>
      <c r="BB134" s="11"/>
      <c r="BC134" s="11"/>
      <c r="BD134" s="11"/>
    </row>
    <row r="135" spans="1:58" ht="9.75" customHeight="1" x14ac:dyDescent="0.15">
      <c r="A135" s="305">
        <f t="shared" si="5"/>
        <v>0</v>
      </c>
      <c r="B135" s="306"/>
      <c r="C135" s="307"/>
      <c r="D135" s="308">
        <f t="shared" si="6"/>
        <v>0</v>
      </c>
      <c r="E135" s="309"/>
      <c r="F135" s="309"/>
      <c r="G135" s="309"/>
      <c r="H135" s="310"/>
      <c r="I135" s="305">
        <f t="shared" si="7"/>
        <v>0</v>
      </c>
      <c r="J135" s="306"/>
      <c r="K135" s="307"/>
      <c r="L135" s="311">
        <f t="shared" si="9"/>
        <v>0</v>
      </c>
      <c r="M135" s="312"/>
      <c r="N135" s="312"/>
      <c r="O135" s="312"/>
      <c r="P135" s="313"/>
      <c r="Q135" s="308">
        <f t="shared" si="8"/>
        <v>0</v>
      </c>
      <c r="R135" s="309"/>
      <c r="S135" s="309"/>
      <c r="T135" s="309"/>
      <c r="U135" s="309"/>
      <c r="V135" s="309"/>
      <c r="W135" s="309"/>
      <c r="X135" s="309"/>
      <c r="Y135" s="309"/>
      <c r="Z135" s="309"/>
      <c r="AA135" s="309"/>
      <c r="AB135" s="309"/>
      <c r="AC135" s="309"/>
      <c r="AD135" s="309"/>
      <c r="AE135" s="309"/>
      <c r="AF135" s="309"/>
      <c r="AG135" s="309"/>
      <c r="AH135" s="309"/>
      <c r="AI135" s="309"/>
      <c r="AJ135" s="309"/>
      <c r="AK135" s="309"/>
      <c r="AL135" s="309"/>
      <c r="AM135" s="310"/>
      <c r="AT135" s="29"/>
      <c r="AU135" s="29"/>
      <c r="AV135" s="29"/>
      <c r="AW135" s="29"/>
      <c r="BA135" s="11"/>
      <c r="BB135" s="11"/>
      <c r="BC135" s="11"/>
      <c r="BD135" s="11"/>
    </row>
    <row r="136" spans="1:58" ht="9.75" customHeight="1" x14ac:dyDescent="0.15">
      <c r="A136" s="305">
        <f t="shared" si="5"/>
        <v>0</v>
      </c>
      <c r="B136" s="306"/>
      <c r="C136" s="307"/>
      <c r="D136" s="308">
        <f t="shared" si="6"/>
        <v>0</v>
      </c>
      <c r="E136" s="309"/>
      <c r="F136" s="309"/>
      <c r="G136" s="309"/>
      <c r="H136" s="310"/>
      <c r="I136" s="305">
        <f t="shared" si="7"/>
        <v>0</v>
      </c>
      <c r="J136" s="306"/>
      <c r="K136" s="307"/>
      <c r="L136" s="311">
        <f t="shared" si="9"/>
        <v>0</v>
      </c>
      <c r="M136" s="312"/>
      <c r="N136" s="312"/>
      <c r="O136" s="312"/>
      <c r="P136" s="313"/>
      <c r="Q136" s="308">
        <f t="shared" si="8"/>
        <v>0</v>
      </c>
      <c r="R136" s="309"/>
      <c r="S136" s="309"/>
      <c r="T136" s="309"/>
      <c r="U136" s="309"/>
      <c r="V136" s="309"/>
      <c r="W136" s="309"/>
      <c r="X136" s="309"/>
      <c r="Y136" s="309"/>
      <c r="Z136" s="309"/>
      <c r="AA136" s="309"/>
      <c r="AB136" s="309"/>
      <c r="AC136" s="309"/>
      <c r="AD136" s="309"/>
      <c r="AE136" s="309"/>
      <c r="AF136" s="309"/>
      <c r="AG136" s="309"/>
      <c r="AH136" s="309"/>
      <c r="AI136" s="309"/>
      <c r="AJ136" s="309"/>
      <c r="AK136" s="309"/>
      <c r="AL136" s="309"/>
      <c r="AM136" s="310"/>
      <c r="AT136" s="29"/>
      <c r="AU136" s="29"/>
      <c r="AV136" s="29"/>
      <c r="AW136" s="29"/>
      <c r="BA136" s="11"/>
      <c r="BB136" s="11"/>
      <c r="BC136" s="11"/>
      <c r="BD136" s="11"/>
    </row>
    <row r="137" spans="1:58" ht="9.75" customHeight="1" x14ac:dyDescent="0.15">
      <c r="A137" s="305">
        <f t="shared" si="5"/>
        <v>0</v>
      </c>
      <c r="B137" s="306"/>
      <c r="C137" s="307"/>
      <c r="D137" s="308">
        <f t="shared" si="6"/>
        <v>0</v>
      </c>
      <c r="E137" s="309"/>
      <c r="F137" s="309"/>
      <c r="G137" s="309"/>
      <c r="H137" s="310"/>
      <c r="I137" s="305">
        <f t="shared" si="7"/>
        <v>0</v>
      </c>
      <c r="J137" s="306"/>
      <c r="K137" s="307"/>
      <c r="L137" s="311">
        <f t="shared" si="9"/>
        <v>0</v>
      </c>
      <c r="M137" s="312"/>
      <c r="N137" s="312"/>
      <c r="O137" s="312"/>
      <c r="P137" s="313"/>
      <c r="Q137" s="308">
        <f t="shared" si="8"/>
        <v>0</v>
      </c>
      <c r="R137" s="309"/>
      <c r="S137" s="309"/>
      <c r="T137" s="309"/>
      <c r="U137" s="309"/>
      <c r="V137" s="309"/>
      <c r="W137" s="309"/>
      <c r="X137" s="309"/>
      <c r="Y137" s="309"/>
      <c r="Z137" s="309"/>
      <c r="AA137" s="309"/>
      <c r="AB137" s="309"/>
      <c r="AC137" s="309"/>
      <c r="AD137" s="309"/>
      <c r="AE137" s="309"/>
      <c r="AF137" s="309"/>
      <c r="AG137" s="309"/>
      <c r="AH137" s="309"/>
      <c r="AI137" s="309"/>
      <c r="AJ137" s="309"/>
      <c r="AK137" s="309"/>
      <c r="AL137" s="309"/>
      <c r="AM137" s="310"/>
      <c r="AT137" s="29"/>
      <c r="AU137" s="29"/>
      <c r="AV137" s="29"/>
      <c r="AW137" s="29"/>
      <c r="BA137" s="11"/>
      <c r="BB137" s="11"/>
      <c r="BC137" s="11"/>
      <c r="BD137" s="11"/>
    </row>
    <row r="138" spans="1:58" ht="9.75" customHeight="1" x14ac:dyDescent="0.15">
      <c r="A138" s="305">
        <f t="shared" si="5"/>
        <v>0</v>
      </c>
      <c r="B138" s="306"/>
      <c r="C138" s="307"/>
      <c r="D138" s="308">
        <f t="shared" si="6"/>
        <v>0</v>
      </c>
      <c r="E138" s="309"/>
      <c r="F138" s="309"/>
      <c r="G138" s="309"/>
      <c r="H138" s="310"/>
      <c r="I138" s="305">
        <f t="shared" si="7"/>
        <v>0</v>
      </c>
      <c r="J138" s="306"/>
      <c r="K138" s="307"/>
      <c r="L138" s="311">
        <f t="shared" si="9"/>
        <v>0</v>
      </c>
      <c r="M138" s="312"/>
      <c r="N138" s="312"/>
      <c r="O138" s="312"/>
      <c r="P138" s="313"/>
      <c r="Q138" s="308">
        <f t="shared" si="8"/>
        <v>0</v>
      </c>
      <c r="R138" s="309"/>
      <c r="S138" s="309"/>
      <c r="T138" s="309"/>
      <c r="U138" s="309"/>
      <c r="V138" s="309"/>
      <c r="W138" s="309"/>
      <c r="X138" s="309"/>
      <c r="Y138" s="309"/>
      <c r="Z138" s="309"/>
      <c r="AA138" s="309"/>
      <c r="AB138" s="309"/>
      <c r="AC138" s="309"/>
      <c r="AD138" s="309"/>
      <c r="AE138" s="309"/>
      <c r="AF138" s="309"/>
      <c r="AG138" s="309"/>
      <c r="AH138" s="309"/>
      <c r="AI138" s="309"/>
      <c r="AJ138" s="309"/>
      <c r="AK138" s="309"/>
      <c r="AL138" s="309"/>
      <c r="AM138" s="310"/>
      <c r="AT138" s="29"/>
      <c r="AU138" s="29"/>
      <c r="AV138" s="29"/>
      <c r="AW138" s="29"/>
      <c r="BA138" s="11"/>
      <c r="BB138" s="11"/>
      <c r="BC138" s="11"/>
      <c r="BD138" s="11"/>
    </row>
    <row r="139" spans="1:58" ht="9.75" customHeight="1" thickBot="1" x14ac:dyDescent="0.2">
      <c r="A139" s="314">
        <f t="shared" si="5"/>
        <v>0</v>
      </c>
      <c r="B139" s="315"/>
      <c r="C139" s="316"/>
      <c r="D139" s="317">
        <f t="shared" si="6"/>
        <v>0</v>
      </c>
      <c r="E139" s="318"/>
      <c r="F139" s="318"/>
      <c r="G139" s="318"/>
      <c r="H139" s="319"/>
      <c r="I139" s="314">
        <f t="shared" si="7"/>
        <v>0</v>
      </c>
      <c r="J139" s="315"/>
      <c r="K139" s="316"/>
      <c r="L139" s="320">
        <f t="shared" si="9"/>
        <v>0</v>
      </c>
      <c r="M139" s="321"/>
      <c r="N139" s="321"/>
      <c r="O139" s="321"/>
      <c r="P139" s="322"/>
      <c r="Q139" s="317">
        <f t="shared" si="8"/>
        <v>0</v>
      </c>
      <c r="R139" s="318"/>
      <c r="S139" s="318"/>
      <c r="T139" s="318"/>
      <c r="U139" s="318"/>
      <c r="V139" s="318"/>
      <c r="W139" s="318"/>
      <c r="X139" s="318"/>
      <c r="Y139" s="318"/>
      <c r="Z139" s="318"/>
      <c r="AA139" s="318"/>
      <c r="AB139" s="318"/>
      <c r="AC139" s="318"/>
      <c r="AD139" s="318"/>
      <c r="AE139" s="318"/>
      <c r="AF139" s="318"/>
      <c r="AG139" s="318"/>
      <c r="AH139" s="318"/>
      <c r="AI139" s="318"/>
      <c r="AJ139" s="318"/>
      <c r="AK139" s="318"/>
      <c r="AL139" s="318"/>
      <c r="AM139" s="319"/>
      <c r="AT139" s="29"/>
      <c r="AU139" s="29"/>
      <c r="AV139" s="29"/>
      <c r="AW139" s="29"/>
      <c r="BA139" s="11"/>
      <c r="BB139" s="11"/>
      <c r="BC139" s="11"/>
      <c r="BD139" s="11"/>
    </row>
    <row r="140" spans="1:58" ht="9.75" customHeight="1" thickTop="1" x14ac:dyDescent="0.15">
      <c r="A140" s="274" t="s">
        <v>22</v>
      </c>
      <c r="B140" s="274"/>
      <c r="C140" s="274"/>
      <c r="D140" s="274"/>
      <c r="E140" s="274"/>
      <c r="F140" s="274"/>
      <c r="G140" s="274"/>
      <c r="H140" s="274"/>
      <c r="I140" s="274"/>
      <c r="J140" s="274"/>
      <c r="K140" s="274"/>
      <c r="L140" s="275">
        <f>SUM(L130:P139)</f>
        <v>0</v>
      </c>
      <c r="M140" s="276"/>
      <c r="N140" s="276"/>
      <c r="O140" s="276"/>
      <c r="P140" s="276"/>
      <c r="Q140" s="277"/>
      <c r="R140" s="278"/>
      <c r="S140" s="278"/>
      <c r="T140" s="278"/>
      <c r="U140" s="278"/>
      <c r="V140" s="278"/>
      <c r="W140" s="278"/>
      <c r="X140" s="278"/>
      <c r="Y140" s="278"/>
      <c r="Z140" s="278"/>
      <c r="AA140" s="278"/>
      <c r="AB140" s="278"/>
      <c r="AC140" s="278"/>
      <c r="AD140" s="278"/>
      <c r="AE140" s="278"/>
      <c r="AF140" s="278"/>
      <c r="AG140" s="278"/>
      <c r="AH140" s="278"/>
      <c r="AI140" s="278"/>
      <c r="AJ140" s="278"/>
      <c r="AK140" s="278"/>
      <c r="AL140" s="278"/>
      <c r="AM140" s="279"/>
      <c r="AT140" s="29"/>
      <c r="AU140" s="29"/>
      <c r="AV140" s="29"/>
      <c r="AW140" s="29"/>
      <c r="BA140" s="11"/>
      <c r="BB140" s="11"/>
      <c r="BC140" s="11"/>
      <c r="BD140" s="11"/>
    </row>
    <row r="141" spans="1:58" ht="9.75" customHeight="1" x14ac:dyDescent="0.15">
      <c r="A141" s="109"/>
      <c r="B141" s="109"/>
      <c r="C141" s="109"/>
      <c r="D141" s="109"/>
      <c r="E141" s="109"/>
      <c r="F141" s="109"/>
      <c r="G141" s="109"/>
      <c r="H141" s="109"/>
      <c r="I141" s="109"/>
      <c r="J141" s="109"/>
      <c r="K141" s="109"/>
      <c r="L141" s="110"/>
      <c r="M141" s="110"/>
      <c r="N141" s="110"/>
      <c r="O141" s="110"/>
      <c r="P141" s="110"/>
      <c r="Q141" s="111"/>
      <c r="R141" s="111"/>
      <c r="S141" s="111"/>
      <c r="T141" s="111"/>
      <c r="U141" s="111"/>
      <c r="V141" s="111"/>
      <c r="W141" s="111"/>
      <c r="X141" s="111"/>
      <c r="Y141" s="111"/>
      <c r="Z141" s="111"/>
      <c r="AA141" s="111"/>
      <c r="AB141" s="111"/>
      <c r="AC141" s="111"/>
      <c r="AD141" s="111"/>
      <c r="AE141" s="111"/>
      <c r="AF141" s="111"/>
      <c r="AG141" s="111"/>
      <c r="AH141" s="111"/>
      <c r="AI141" s="111"/>
      <c r="AJ141" s="111"/>
      <c r="AK141" s="111"/>
      <c r="AL141" s="111"/>
      <c r="AM141" s="111"/>
      <c r="AT141" s="29"/>
      <c r="AU141" s="29"/>
      <c r="AV141" s="29"/>
      <c r="AW141" s="29"/>
      <c r="BA141" s="11"/>
      <c r="BB141" s="11"/>
      <c r="BC141" s="11"/>
      <c r="BD141" s="11"/>
    </row>
    <row r="142" spans="1:58" ht="18" customHeight="1" x14ac:dyDescent="0.15">
      <c r="A142" s="26" t="s">
        <v>93</v>
      </c>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X142" s="11"/>
      <c r="AY142" s="11"/>
      <c r="BE142" s="29"/>
      <c r="BF142" s="29"/>
    </row>
    <row r="143" spans="1:58" ht="18" customHeight="1" x14ac:dyDescent="0.15">
      <c r="A143" s="297"/>
      <c r="B143" s="297"/>
      <c r="C143" s="297"/>
      <c r="D143" s="298" t="s">
        <v>53</v>
      </c>
      <c r="E143" s="299"/>
      <c r="F143" s="299"/>
      <c r="G143" s="299"/>
      <c r="H143" s="300"/>
      <c r="I143" s="301" t="s">
        <v>64</v>
      </c>
      <c r="J143" s="301"/>
      <c r="K143" s="301"/>
      <c r="L143" s="298" t="s">
        <v>69</v>
      </c>
      <c r="M143" s="299"/>
      <c r="N143" s="299"/>
      <c r="O143" s="299"/>
      <c r="P143" s="299"/>
      <c r="Q143" s="302" t="s">
        <v>65</v>
      </c>
      <c r="R143" s="303"/>
      <c r="S143" s="303"/>
      <c r="T143" s="303"/>
      <c r="U143" s="303"/>
      <c r="V143" s="303"/>
      <c r="W143" s="303"/>
      <c r="X143" s="303"/>
      <c r="Y143" s="303"/>
      <c r="Z143" s="303"/>
      <c r="AA143" s="303"/>
      <c r="AB143" s="303"/>
      <c r="AC143" s="303"/>
      <c r="AD143" s="303"/>
      <c r="AE143" s="303"/>
      <c r="AF143" s="303"/>
      <c r="AG143" s="303"/>
      <c r="AH143" s="303"/>
      <c r="AI143" s="303"/>
      <c r="AJ143" s="303"/>
      <c r="AK143" s="303"/>
      <c r="AL143" s="303"/>
      <c r="AM143" s="304"/>
      <c r="AT143" s="29"/>
      <c r="AU143" s="29"/>
      <c r="AV143" s="29"/>
      <c r="AW143" s="29"/>
      <c r="BA143" s="11"/>
      <c r="BB143" s="11"/>
      <c r="BC143" s="11"/>
      <c r="BD143" s="11"/>
    </row>
    <row r="144" spans="1:58" ht="9.75" customHeight="1" x14ac:dyDescent="0.15">
      <c r="A144" s="280"/>
      <c r="B144" s="280"/>
      <c r="C144" s="281"/>
      <c r="D144" s="282"/>
      <c r="E144" s="283"/>
      <c r="F144" s="283"/>
      <c r="G144" s="283"/>
      <c r="H144" s="284"/>
      <c r="I144" s="285"/>
      <c r="J144" s="286"/>
      <c r="K144" s="287"/>
      <c r="L144" s="288"/>
      <c r="M144" s="289"/>
      <c r="N144" s="289"/>
      <c r="O144" s="289"/>
      <c r="P144" s="289"/>
      <c r="Q144" s="285"/>
      <c r="R144" s="286"/>
      <c r="S144" s="286"/>
      <c r="T144" s="286"/>
      <c r="U144" s="286"/>
      <c r="V144" s="286"/>
      <c r="W144" s="286"/>
      <c r="X144" s="286"/>
      <c r="Y144" s="286"/>
      <c r="Z144" s="286"/>
      <c r="AA144" s="286"/>
      <c r="AB144" s="286"/>
      <c r="AC144" s="286"/>
      <c r="AD144" s="286"/>
      <c r="AE144" s="286"/>
      <c r="AF144" s="286"/>
      <c r="AG144" s="286"/>
      <c r="AH144" s="286"/>
      <c r="AI144" s="286"/>
      <c r="AJ144" s="286"/>
      <c r="AK144" s="286"/>
      <c r="AL144" s="286"/>
      <c r="AM144" s="287"/>
      <c r="AT144" s="29"/>
      <c r="AU144" s="29"/>
      <c r="AV144" s="29"/>
      <c r="AW144" s="29"/>
      <c r="BA144" s="11"/>
      <c r="BB144" s="11"/>
      <c r="BC144" s="11"/>
      <c r="BD144" s="11"/>
    </row>
    <row r="145" spans="1:56" ht="9.75" customHeight="1" x14ac:dyDescent="0.15">
      <c r="A145" s="290"/>
      <c r="B145" s="290"/>
      <c r="C145" s="291"/>
      <c r="D145" s="292"/>
      <c r="E145" s="293"/>
      <c r="F145" s="293"/>
      <c r="G145" s="293"/>
      <c r="H145" s="294"/>
      <c r="I145" s="271"/>
      <c r="J145" s="272"/>
      <c r="K145" s="273"/>
      <c r="L145" s="295"/>
      <c r="M145" s="296"/>
      <c r="N145" s="296"/>
      <c r="O145" s="296"/>
      <c r="P145" s="296"/>
      <c r="Q145" s="271"/>
      <c r="R145" s="272"/>
      <c r="S145" s="272"/>
      <c r="T145" s="272"/>
      <c r="U145" s="272"/>
      <c r="V145" s="272"/>
      <c r="W145" s="272"/>
      <c r="X145" s="272"/>
      <c r="Y145" s="272"/>
      <c r="Z145" s="272"/>
      <c r="AA145" s="272"/>
      <c r="AB145" s="272"/>
      <c r="AC145" s="272"/>
      <c r="AD145" s="272"/>
      <c r="AE145" s="272"/>
      <c r="AF145" s="272"/>
      <c r="AG145" s="272"/>
      <c r="AH145" s="272"/>
      <c r="AI145" s="272"/>
      <c r="AJ145" s="272"/>
      <c r="AK145" s="272"/>
      <c r="AL145" s="272"/>
      <c r="AM145" s="273"/>
      <c r="AT145" s="29"/>
      <c r="AU145" s="29"/>
      <c r="AV145" s="29"/>
      <c r="AW145" s="29"/>
      <c r="BA145" s="11"/>
      <c r="BB145" s="11"/>
      <c r="BC145" s="11"/>
      <c r="BD145" s="11"/>
    </row>
    <row r="146" spans="1:56" ht="9.75" customHeight="1" thickBot="1" x14ac:dyDescent="0.2">
      <c r="A146" s="260"/>
      <c r="B146" s="260"/>
      <c r="C146" s="261"/>
      <c r="D146" s="262"/>
      <c r="E146" s="263"/>
      <c r="F146" s="263"/>
      <c r="G146" s="263"/>
      <c r="H146" s="264"/>
      <c r="I146" s="265"/>
      <c r="J146" s="266"/>
      <c r="K146" s="267"/>
      <c r="L146" s="268"/>
      <c r="M146" s="269"/>
      <c r="N146" s="269"/>
      <c r="O146" s="269"/>
      <c r="P146" s="270"/>
      <c r="Q146" s="271"/>
      <c r="R146" s="272"/>
      <c r="S146" s="272"/>
      <c r="T146" s="272"/>
      <c r="U146" s="272"/>
      <c r="V146" s="272"/>
      <c r="W146" s="272"/>
      <c r="X146" s="272"/>
      <c r="Y146" s="272"/>
      <c r="Z146" s="272"/>
      <c r="AA146" s="272"/>
      <c r="AB146" s="272"/>
      <c r="AC146" s="272"/>
      <c r="AD146" s="272"/>
      <c r="AE146" s="272"/>
      <c r="AF146" s="272"/>
      <c r="AG146" s="272"/>
      <c r="AH146" s="272"/>
      <c r="AI146" s="272"/>
      <c r="AJ146" s="272"/>
      <c r="AK146" s="272"/>
      <c r="AL146" s="272"/>
      <c r="AM146" s="273"/>
      <c r="AT146" s="29"/>
      <c r="AU146" s="29"/>
      <c r="AV146" s="29"/>
      <c r="AW146" s="29"/>
      <c r="BA146" s="11"/>
      <c r="BB146" s="11"/>
      <c r="BC146" s="11"/>
      <c r="BD146" s="11"/>
    </row>
    <row r="147" spans="1:56" ht="9.75" customHeight="1" thickTop="1" x14ac:dyDescent="0.15">
      <c r="A147" s="274" t="s">
        <v>36</v>
      </c>
      <c r="B147" s="274"/>
      <c r="C147" s="274"/>
      <c r="D147" s="274"/>
      <c r="E147" s="274"/>
      <c r="F147" s="274"/>
      <c r="G147" s="274"/>
      <c r="H147" s="274"/>
      <c r="I147" s="274"/>
      <c r="J147" s="274"/>
      <c r="K147" s="274"/>
      <c r="L147" s="275">
        <f>SUM(L144:P146)</f>
        <v>0</v>
      </c>
      <c r="M147" s="276"/>
      <c r="N147" s="276"/>
      <c r="O147" s="276"/>
      <c r="P147" s="276"/>
      <c r="Q147" s="277"/>
      <c r="R147" s="278"/>
      <c r="S147" s="278"/>
      <c r="T147" s="278"/>
      <c r="U147" s="278"/>
      <c r="V147" s="278"/>
      <c r="W147" s="278"/>
      <c r="X147" s="278"/>
      <c r="Y147" s="278"/>
      <c r="Z147" s="278"/>
      <c r="AA147" s="278"/>
      <c r="AB147" s="278"/>
      <c r="AC147" s="278"/>
      <c r="AD147" s="278"/>
      <c r="AE147" s="278"/>
      <c r="AF147" s="278"/>
      <c r="AG147" s="278"/>
      <c r="AH147" s="278"/>
      <c r="AI147" s="278"/>
      <c r="AJ147" s="278"/>
      <c r="AK147" s="278"/>
      <c r="AL147" s="278"/>
      <c r="AM147" s="279"/>
      <c r="AT147" s="29"/>
      <c r="AU147" s="29"/>
      <c r="AV147" s="29"/>
      <c r="AW147" s="29"/>
      <c r="BA147" s="11"/>
      <c r="BB147" s="11"/>
      <c r="BC147" s="11"/>
      <c r="BD147" s="11"/>
    </row>
    <row r="149" spans="1:56" s="102" customFormat="1" x14ac:dyDescent="0.15">
      <c r="A149" s="254" t="s">
        <v>70</v>
      </c>
      <c r="B149" s="254"/>
      <c r="C149" s="254"/>
      <c r="D149" s="254"/>
      <c r="E149" s="254"/>
      <c r="F149" s="254"/>
      <c r="G149" s="254"/>
      <c r="H149" s="254"/>
      <c r="I149" s="254"/>
      <c r="J149" s="254"/>
      <c r="K149" s="254"/>
      <c r="L149" s="254"/>
      <c r="M149" s="254"/>
      <c r="N149" s="254"/>
      <c r="O149" s="254"/>
      <c r="P149" s="254"/>
      <c r="Q149" s="254"/>
      <c r="R149" s="254"/>
      <c r="S149" s="254"/>
      <c r="T149" s="254"/>
      <c r="U149" s="254"/>
      <c r="V149" s="254"/>
      <c r="W149" s="254"/>
      <c r="X149" s="254"/>
      <c r="Y149" s="254"/>
      <c r="Z149" s="254"/>
      <c r="AA149" s="254"/>
      <c r="AB149" s="254"/>
      <c r="AC149" s="254"/>
      <c r="AD149" s="254"/>
      <c r="AE149" s="254"/>
      <c r="AF149" s="254"/>
      <c r="AG149" s="255">
        <f>L147+L140+L126</f>
        <v>0</v>
      </c>
      <c r="AH149" s="255"/>
      <c r="AI149" s="255"/>
      <c r="AJ149" s="255"/>
      <c r="AK149" s="255"/>
      <c r="AL149" s="255"/>
      <c r="AM149" s="255"/>
    </row>
    <row r="151" spans="1:56" s="102" customFormat="1" ht="15" customHeight="1" x14ac:dyDescent="0.15">
      <c r="A151" s="256" t="s">
        <v>67</v>
      </c>
      <c r="B151" s="256"/>
      <c r="C151" s="256"/>
      <c r="D151" s="256"/>
      <c r="E151" s="256"/>
      <c r="F151" s="256"/>
      <c r="G151" s="256"/>
      <c r="H151" s="256"/>
      <c r="I151" s="256"/>
      <c r="J151" s="256"/>
      <c r="K151" s="256"/>
      <c r="L151" s="256"/>
      <c r="M151" s="256"/>
      <c r="N151" s="256"/>
      <c r="O151" s="256"/>
      <c r="P151" s="256"/>
      <c r="Q151" s="256"/>
      <c r="R151" s="256"/>
      <c r="S151" s="256"/>
      <c r="T151" s="256"/>
      <c r="U151" s="256"/>
      <c r="V151" s="256"/>
      <c r="W151" s="256"/>
      <c r="X151" s="256"/>
      <c r="Y151" s="256"/>
      <c r="Z151" s="256"/>
      <c r="AA151" s="256"/>
      <c r="AB151" s="256"/>
      <c r="AC151" s="256"/>
      <c r="AD151" s="256"/>
      <c r="AE151" s="256"/>
      <c r="AF151" s="256"/>
      <c r="AG151" s="256"/>
      <c r="AH151" s="256"/>
      <c r="AI151" s="256"/>
      <c r="AJ151" s="256"/>
      <c r="AK151" s="256"/>
      <c r="AL151" s="256"/>
      <c r="AM151" s="256"/>
    </row>
    <row r="152" spans="1:56" s="102" customFormat="1" ht="15" customHeight="1" x14ac:dyDescent="0.15">
      <c r="D152" s="107"/>
      <c r="E152" s="108"/>
      <c r="F152" s="105"/>
      <c r="G152" s="106"/>
    </row>
    <row r="153" spans="1:56" s="102" customFormat="1" ht="15" customHeight="1" x14ac:dyDescent="0.15">
      <c r="D153" s="107"/>
      <c r="E153" s="108"/>
      <c r="F153" s="105"/>
      <c r="G153" s="106"/>
    </row>
    <row r="154" spans="1:56" s="102" customFormat="1" ht="15" customHeight="1" x14ac:dyDescent="0.15">
      <c r="C154" s="257" t="s">
        <v>115</v>
      </c>
      <c r="D154" s="257"/>
      <c r="E154" s="257"/>
      <c r="F154" s="257"/>
      <c r="G154" s="257"/>
      <c r="H154" s="257"/>
      <c r="I154" s="257"/>
      <c r="J154" s="257"/>
      <c r="K154" s="257"/>
      <c r="L154" s="257"/>
      <c r="M154" s="257"/>
      <c r="N154" s="257"/>
      <c r="O154" s="257"/>
      <c r="P154" s="257"/>
      <c r="Q154" s="257"/>
      <c r="R154" s="257"/>
      <c r="S154" s="257"/>
      <c r="T154" s="257"/>
      <c r="U154" s="257"/>
      <c r="V154" s="257"/>
      <c r="W154" s="257"/>
      <c r="X154" s="257"/>
      <c r="Y154" s="257"/>
      <c r="Z154" s="257"/>
      <c r="AA154" s="257"/>
      <c r="AB154" s="257"/>
      <c r="AC154" s="257"/>
      <c r="AD154" s="257"/>
      <c r="AE154" s="257"/>
      <c r="AF154" s="257"/>
      <c r="AG154" s="257"/>
      <c r="AH154" s="257"/>
      <c r="AI154" s="257"/>
      <c r="AJ154" s="257"/>
      <c r="AK154" s="257"/>
    </row>
    <row r="155" spans="1:56" s="102" customFormat="1" ht="15" customHeight="1" x14ac:dyDescent="0.15">
      <c r="C155" s="257"/>
      <c r="D155" s="257"/>
      <c r="E155" s="257"/>
      <c r="F155" s="257"/>
      <c r="G155" s="257"/>
      <c r="H155" s="257"/>
      <c r="I155" s="257"/>
      <c r="J155" s="257"/>
      <c r="K155" s="257"/>
      <c r="L155" s="257"/>
      <c r="M155" s="257"/>
      <c r="N155" s="257"/>
      <c r="O155" s="257"/>
      <c r="P155" s="257"/>
      <c r="Q155" s="257"/>
      <c r="R155" s="257"/>
      <c r="S155" s="257"/>
      <c r="T155" s="257"/>
      <c r="U155" s="257"/>
      <c r="V155" s="257"/>
      <c r="W155" s="257"/>
      <c r="X155" s="257"/>
      <c r="Y155" s="257"/>
      <c r="Z155" s="257"/>
      <c r="AA155" s="257"/>
      <c r="AB155" s="257"/>
      <c r="AC155" s="257"/>
      <c r="AD155" s="257"/>
      <c r="AE155" s="257"/>
      <c r="AF155" s="257"/>
      <c r="AG155" s="257"/>
      <c r="AH155" s="257"/>
      <c r="AI155" s="257"/>
      <c r="AJ155" s="257"/>
      <c r="AK155" s="257"/>
    </row>
    <row r="156" spans="1:56" s="102" customFormat="1" ht="15" customHeight="1" x14ac:dyDescent="0.15">
      <c r="C156" s="112"/>
      <c r="D156" s="112"/>
      <c r="E156" s="112"/>
      <c r="F156" s="112"/>
      <c r="G156" s="106"/>
    </row>
    <row r="157" spans="1:56" s="102" customFormat="1" x14ac:dyDescent="0.15">
      <c r="W157" s="258" t="s">
        <v>68</v>
      </c>
      <c r="X157" s="258"/>
      <c r="Y157" s="258"/>
      <c r="Z157" s="258"/>
      <c r="AA157" s="258"/>
      <c r="AB157" s="258"/>
      <c r="AC157" s="259" t="str">
        <f>IF(L12="", "", L12)</f>
        <v/>
      </c>
      <c r="AD157" s="259"/>
      <c r="AE157" s="259"/>
      <c r="AF157" s="259"/>
      <c r="AG157" s="259"/>
      <c r="AH157" s="259"/>
      <c r="AI157" s="259"/>
      <c r="AJ157" s="259"/>
      <c r="AK157" s="259"/>
      <c r="AL157" s="259"/>
    </row>
    <row r="158" spans="1:56" s="102" customFormat="1" x14ac:dyDescent="0.15">
      <c r="C158" s="112"/>
      <c r="W158" s="252" t="s">
        <v>88</v>
      </c>
      <c r="X158" s="252"/>
      <c r="Y158" s="252"/>
      <c r="Z158" s="252"/>
      <c r="AA158" s="252"/>
      <c r="AB158" s="252"/>
      <c r="AC158" s="253" t="str">
        <f>IF(AG8="", "", AG8)</f>
        <v/>
      </c>
      <c r="AD158" s="253"/>
      <c r="AE158" s="253"/>
      <c r="AF158" s="253"/>
      <c r="AG158" s="253"/>
      <c r="AH158" s="253"/>
      <c r="AI158" s="253"/>
      <c r="AJ158" s="253"/>
      <c r="AK158" s="253"/>
      <c r="AL158" s="253"/>
    </row>
  </sheetData>
  <sheetProtection password="CC2F" sheet="1" selectLockedCells="1"/>
  <mergeCells count="334">
    <mergeCell ref="A3:A10"/>
    <mergeCell ref="L3:AM3"/>
    <mergeCell ref="L4:AM4"/>
    <mergeCell ref="B5:K7"/>
    <mergeCell ref="Q5:R5"/>
    <mergeCell ref="T5:V5"/>
    <mergeCell ref="L6:AM6"/>
    <mergeCell ref="L7:AM7"/>
    <mergeCell ref="S8:Y8"/>
    <mergeCell ref="AG8:AM8"/>
    <mergeCell ref="AP13:AU13"/>
    <mergeCell ref="B14:K15"/>
    <mergeCell ref="Q14:R14"/>
    <mergeCell ref="T14:V14"/>
    <mergeCell ref="AU14:AU15"/>
    <mergeCell ref="L15:AM15"/>
    <mergeCell ref="S9:Y9"/>
    <mergeCell ref="AG9:AM9"/>
    <mergeCell ref="S10:Y10"/>
    <mergeCell ref="AG10:AM10"/>
    <mergeCell ref="L11:AF11"/>
    <mergeCell ref="AG11:AM11"/>
    <mergeCell ref="L12:AF12"/>
    <mergeCell ref="AG12:AM12"/>
    <mergeCell ref="AN3:AW12"/>
    <mergeCell ref="AG16:AM16"/>
    <mergeCell ref="L17:AM17"/>
    <mergeCell ref="A18:H19"/>
    <mergeCell ref="W21:Z21"/>
    <mergeCell ref="AA21:AC21"/>
    <mergeCell ref="AD21:AE21"/>
    <mergeCell ref="AF21:AH21"/>
    <mergeCell ref="AI21:AK21"/>
    <mergeCell ref="AL21:AM21"/>
    <mergeCell ref="A11:A17"/>
    <mergeCell ref="S16:Y16"/>
    <mergeCell ref="L13:AM13"/>
    <mergeCell ref="H22:J22"/>
    <mergeCell ref="K22:AE22"/>
    <mergeCell ref="C23:AM27"/>
    <mergeCell ref="C29:AM30"/>
    <mergeCell ref="A32:C32"/>
    <mergeCell ref="D32:H32"/>
    <mergeCell ref="I32:K32"/>
    <mergeCell ref="L32:P32"/>
    <mergeCell ref="Q32:AM32"/>
    <mergeCell ref="A33:C33"/>
    <mergeCell ref="D33:H33"/>
    <mergeCell ref="I33:K33"/>
    <mergeCell ref="L33:P33"/>
    <mergeCell ref="Q33:AM33"/>
    <mergeCell ref="A34:C34"/>
    <mergeCell ref="D34:H34"/>
    <mergeCell ref="I34:K34"/>
    <mergeCell ref="L34:P34"/>
    <mergeCell ref="Q34:AM34"/>
    <mergeCell ref="A35:C35"/>
    <mergeCell ref="D35:H35"/>
    <mergeCell ref="I35:K35"/>
    <mergeCell ref="L35:P35"/>
    <mergeCell ref="Q35:AM35"/>
    <mergeCell ref="A36:C36"/>
    <mergeCell ref="D36:H36"/>
    <mergeCell ref="I36:K36"/>
    <mergeCell ref="L36:P36"/>
    <mergeCell ref="Q36:AM36"/>
    <mergeCell ref="A37:C37"/>
    <mergeCell ref="D37:H37"/>
    <mergeCell ref="I37:K37"/>
    <mergeCell ref="L37:P37"/>
    <mergeCell ref="Q37:AM37"/>
    <mergeCell ref="A38:C38"/>
    <mergeCell ref="D38:H38"/>
    <mergeCell ref="I38:K38"/>
    <mergeCell ref="L38:P38"/>
    <mergeCell ref="Q38:AM38"/>
    <mergeCell ref="A39:C39"/>
    <mergeCell ref="D39:H39"/>
    <mergeCell ref="I39:K39"/>
    <mergeCell ref="L39:P39"/>
    <mergeCell ref="Q39:AM39"/>
    <mergeCell ref="A40:C40"/>
    <mergeCell ref="D40:H40"/>
    <mergeCell ref="I40:K40"/>
    <mergeCell ref="L40:P40"/>
    <mergeCell ref="Q40:AM40"/>
    <mergeCell ref="A41:C41"/>
    <mergeCell ref="D41:H41"/>
    <mergeCell ref="I41:K41"/>
    <mergeCell ref="L41:P41"/>
    <mergeCell ref="Q41:AM41"/>
    <mergeCell ref="A42:C42"/>
    <mergeCell ref="D42:H42"/>
    <mergeCell ref="I42:K42"/>
    <mergeCell ref="L42:P42"/>
    <mergeCell ref="Q42:AM42"/>
    <mergeCell ref="A43:K43"/>
    <mergeCell ref="L43:P43"/>
    <mergeCell ref="Q43:AM43"/>
    <mergeCell ref="W46:Z46"/>
    <mergeCell ref="AA46:AC46"/>
    <mergeCell ref="AD46:AE46"/>
    <mergeCell ref="AF46:AH46"/>
    <mergeCell ref="AI46:AK46"/>
    <mergeCell ref="AL46:AM46"/>
    <mergeCell ref="H47:J47"/>
    <mergeCell ref="K47:AE47"/>
    <mergeCell ref="C48:AM49"/>
    <mergeCell ref="C51:AM52"/>
    <mergeCell ref="A54:C54"/>
    <mergeCell ref="D54:H54"/>
    <mergeCell ref="I54:K54"/>
    <mergeCell ref="L54:P54"/>
    <mergeCell ref="Q54:AM54"/>
    <mergeCell ref="A55:C55"/>
    <mergeCell ref="D55:H55"/>
    <mergeCell ref="I55:K55"/>
    <mergeCell ref="L55:P55"/>
    <mergeCell ref="Q55:AM55"/>
    <mergeCell ref="A56:C56"/>
    <mergeCell ref="D56:H56"/>
    <mergeCell ref="I56:K56"/>
    <mergeCell ref="L56:P56"/>
    <mergeCell ref="Q56:AM56"/>
    <mergeCell ref="A57:C57"/>
    <mergeCell ref="D57:H57"/>
    <mergeCell ref="I57:K57"/>
    <mergeCell ref="L57:P57"/>
    <mergeCell ref="Q57:AM57"/>
    <mergeCell ref="A58:C58"/>
    <mergeCell ref="D58:H58"/>
    <mergeCell ref="I58:K58"/>
    <mergeCell ref="L58:P58"/>
    <mergeCell ref="Q58:AM58"/>
    <mergeCell ref="A59:C59"/>
    <mergeCell ref="D59:H59"/>
    <mergeCell ref="I59:K59"/>
    <mergeCell ref="L59:P59"/>
    <mergeCell ref="Q59:AM59"/>
    <mergeCell ref="A60:C60"/>
    <mergeCell ref="D60:H60"/>
    <mergeCell ref="I60:K60"/>
    <mergeCell ref="L60:P60"/>
    <mergeCell ref="Q60:AM60"/>
    <mergeCell ref="A61:C61"/>
    <mergeCell ref="D61:H61"/>
    <mergeCell ref="I61:K61"/>
    <mergeCell ref="L61:P61"/>
    <mergeCell ref="Q61:AM61"/>
    <mergeCell ref="A62:C62"/>
    <mergeCell ref="D62:H62"/>
    <mergeCell ref="I62:K62"/>
    <mergeCell ref="L62:P62"/>
    <mergeCell ref="Q62:AM62"/>
    <mergeCell ref="A65:K65"/>
    <mergeCell ref="L65:P65"/>
    <mergeCell ref="Q65:AM65"/>
    <mergeCell ref="A74:AM93"/>
    <mergeCell ref="T95:AM95"/>
    <mergeCell ref="A96:AM100"/>
    <mergeCell ref="A63:C63"/>
    <mergeCell ref="D63:H63"/>
    <mergeCell ref="I63:K63"/>
    <mergeCell ref="L63:P63"/>
    <mergeCell ref="Q63:AM63"/>
    <mergeCell ref="A64:C64"/>
    <mergeCell ref="D64:H64"/>
    <mergeCell ref="I64:K64"/>
    <mergeCell ref="L64:P64"/>
    <mergeCell ref="Q64:AM64"/>
    <mergeCell ref="A107:AF107"/>
    <mergeCell ref="AG107:AL107"/>
    <mergeCell ref="A108:AF108"/>
    <mergeCell ref="AG108:AL108"/>
    <mergeCell ref="A109:AF109"/>
    <mergeCell ref="AG109:AL109"/>
    <mergeCell ref="A102:AM102"/>
    <mergeCell ref="A104:AF104"/>
    <mergeCell ref="AG104:AL104"/>
    <mergeCell ref="A105:AF105"/>
    <mergeCell ref="AG105:AL105"/>
    <mergeCell ref="A106:AF106"/>
    <mergeCell ref="AG106:AL106"/>
    <mergeCell ref="A110:AF110"/>
    <mergeCell ref="AG110:AL110"/>
    <mergeCell ref="A111:AF111"/>
    <mergeCell ref="AG111:AL111"/>
    <mergeCell ref="A115:C115"/>
    <mergeCell ref="D115:H115"/>
    <mergeCell ref="I115:K115"/>
    <mergeCell ref="L115:P115"/>
    <mergeCell ref="Q115:AM115"/>
    <mergeCell ref="A116:C116"/>
    <mergeCell ref="D116:H116"/>
    <mergeCell ref="I116:K116"/>
    <mergeCell ref="L116:P116"/>
    <mergeCell ref="Q116:AM116"/>
    <mergeCell ref="A117:C117"/>
    <mergeCell ref="D117:H117"/>
    <mergeCell ref="I117:K117"/>
    <mergeCell ref="L117:P117"/>
    <mergeCell ref="Q117:AM117"/>
    <mergeCell ref="A118:C118"/>
    <mergeCell ref="D118:H118"/>
    <mergeCell ref="I118:K118"/>
    <mergeCell ref="L118:P118"/>
    <mergeCell ref="Q118:AM118"/>
    <mergeCell ref="A119:C119"/>
    <mergeCell ref="D119:H119"/>
    <mergeCell ref="I119:K119"/>
    <mergeCell ref="L119:P119"/>
    <mergeCell ref="Q119:AM119"/>
    <mergeCell ref="A120:C120"/>
    <mergeCell ref="D120:H120"/>
    <mergeCell ref="I120:K120"/>
    <mergeCell ref="L120:P120"/>
    <mergeCell ref="Q120:AM120"/>
    <mergeCell ref="A121:C121"/>
    <mergeCell ref="D121:H121"/>
    <mergeCell ref="I121:K121"/>
    <mergeCell ref="L121:P121"/>
    <mergeCell ref="Q121:AM121"/>
    <mergeCell ref="A122:C122"/>
    <mergeCell ref="D122:H122"/>
    <mergeCell ref="I122:K122"/>
    <mergeCell ref="L122:P122"/>
    <mergeCell ref="Q122:AM122"/>
    <mergeCell ref="A123:C123"/>
    <mergeCell ref="D123:H123"/>
    <mergeCell ref="I123:K123"/>
    <mergeCell ref="L123:P123"/>
    <mergeCell ref="Q123:AM123"/>
    <mergeCell ref="A126:K126"/>
    <mergeCell ref="L126:P126"/>
    <mergeCell ref="Q126:AM126"/>
    <mergeCell ref="A129:C129"/>
    <mergeCell ref="D129:H129"/>
    <mergeCell ref="I129:K129"/>
    <mergeCell ref="L129:P129"/>
    <mergeCell ref="Q129:AM129"/>
    <mergeCell ref="A124:C124"/>
    <mergeCell ref="D124:H124"/>
    <mergeCell ref="I124:K124"/>
    <mergeCell ref="L124:P124"/>
    <mergeCell ref="Q124:AM124"/>
    <mergeCell ref="A125:C125"/>
    <mergeCell ref="D125:H125"/>
    <mergeCell ref="I125:K125"/>
    <mergeCell ref="L125:P125"/>
    <mergeCell ref="Q125:AM125"/>
    <mergeCell ref="A130:C130"/>
    <mergeCell ref="D130:H130"/>
    <mergeCell ref="I130:K130"/>
    <mergeCell ref="L130:P130"/>
    <mergeCell ref="Q130:AM130"/>
    <mergeCell ref="A131:C131"/>
    <mergeCell ref="D131:H131"/>
    <mergeCell ref="I131:K131"/>
    <mergeCell ref="L131:P131"/>
    <mergeCell ref="Q131:AM131"/>
    <mergeCell ref="A132:C132"/>
    <mergeCell ref="D132:H132"/>
    <mergeCell ref="I132:K132"/>
    <mergeCell ref="L132:P132"/>
    <mergeCell ref="Q132:AM132"/>
    <mergeCell ref="A133:C133"/>
    <mergeCell ref="D133:H133"/>
    <mergeCell ref="I133:K133"/>
    <mergeCell ref="L133:P133"/>
    <mergeCell ref="Q133:AM133"/>
    <mergeCell ref="A134:C134"/>
    <mergeCell ref="D134:H134"/>
    <mergeCell ref="I134:K134"/>
    <mergeCell ref="L134:P134"/>
    <mergeCell ref="Q134:AM134"/>
    <mergeCell ref="A135:C135"/>
    <mergeCell ref="D135:H135"/>
    <mergeCell ref="I135:K135"/>
    <mergeCell ref="L135:P135"/>
    <mergeCell ref="Q135:AM135"/>
    <mergeCell ref="A136:C136"/>
    <mergeCell ref="D136:H136"/>
    <mergeCell ref="I136:K136"/>
    <mergeCell ref="L136:P136"/>
    <mergeCell ref="Q136:AM136"/>
    <mergeCell ref="A137:C137"/>
    <mergeCell ref="D137:H137"/>
    <mergeCell ref="I137:K137"/>
    <mergeCell ref="L137:P137"/>
    <mergeCell ref="Q137:AM137"/>
    <mergeCell ref="A140:K140"/>
    <mergeCell ref="L140:P140"/>
    <mergeCell ref="Q140:AM140"/>
    <mergeCell ref="A143:C143"/>
    <mergeCell ref="D143:H143"/>
    <mergeCell ref="I143:K143"/>
    <mergeCell ref="L143:P143"/>
    <mergeCell ref="Q143:AM143"/>
    <mergeCell ref="A138:C138"/>
    <mergeCell ref="D138:H138"/>
    <mergeCell ref="I138:K138"/>
    <mergeCell ref="L138:P138"/>
    <mergeCell ref="Q138:AM138"/>
    <mergeCell ref="A139:C139"/>
    <mergeCell ref="D139:H139"/>
    <mergeCell ref="I139:K139"/>
    <mergeCell ref="L139:P139"/>
    <mergeCell ref="Q139:AM139"/>
    <mergeCell ref="A144:C144"/>
    <mergeCell ref="D144:H144"/>
    <mergeCell ref="I144:K144"/>
    <mergeCell ref="L144:P144"/>
    <mergeCell ref="Q144:AM144"/>
    <mergeCell ref="A145:C145"/>
    <mergeCell ref="D145:H145"/>
    <mergeCell ref="I145:K145"/>
    <mergeCell ref="L145:P145"/>
    <mergeCell ref="Q145:AM145"/>
    <mergeCell ref="W158:AB158"/>
    <mergeCell ref="AC158:AL158"/>
    <mergeCell ref="A149:AF149"/>
    <mergeCell ref="AG149:AM149"/>
    <mergeCell ref="A151:AM151"/>
    <mergeCell ref="C154:AK155"/>
    <mergeCell ref="W157:AB157"/>
    <mergeCell ref="AC157:AL157"/>
    <mergeCell ref="A146:C146"/>
    <mergeCell ref="D146:H146"/>
    <mergeCell ref="I146:K146"/>
    <mergeCell ref="L146:P146"/>
    <mergeCell ref="Q146:AM146"/>
    <mergeCell ref="A147:K147"/>
    <mergeCell ref="L147:P147"/>
    <mergeCell ref="Q147:AM147"/>
  </mergeCells>
  <phoneticPr fontId="4"/>
  <dataValidations count="2">
    <dataValidation imeMode="halfAlpha" allowBlank="1" showInputMessage="1" showErrorMessage="1" sqref="W45:X45 AD45:AH45 J45:N46 AM45 S45:V46"/>
    <dataValidation allowBlank="1" showInputMessage="1" showErrorMessage="1" prompt="記入例を削除して、新たに入力してください。また、入力する内容に合わせて、行の挿入・削除等を適宜行ってください。" sqref="ST105:SV105 ACP105:ACR105 AML105:AMN105 AWH105:AWJ105 BGD105:BGF105 BPZ105:BQB105 BZV105:BZX105 CJR105:CJT105 CTN105:CTP105 DDJ105:DDL105 DNF105:DNH105 DXB105:DXD105 EGX105:EGZ105 EQT105:EQV105 FAP105:FAR105 FKL105:FKN105 FUH105:FUJ105 GED105:GEF105 GNZ105:GOB105 GXV105:GXX105 HHR105:HHT105 HRN105:HRP105 IBJ105:IBL105 ILF105:ILH105 IVB105:IVD105 JEX105:JEZ105 JOT105:JOV105 JYP105:JYR105 KIL105:KIN105 KSH105:KSJ105 LCD105:LCF105 LLZ105:LMB105 LVV105:LVX105 MFR105:MFT105 MPN105:MPP105 MZJ105:MZL105 NJF105:NJH105 NTB105:NTD105 OCX105:OCZ105 OMT105:OMV105 OWP105:OWR105 PGL105:PGN105 PQH105:PQJ105 QAD105:QAF105 QJZ105:QKB105 QTV105:QTX105 RDR105:RDT105 RNN105:RNP105 RXJ105:RXL105 SHF105:SHH105 SRB105:SRD105 TAX105:TAZ105 TKT105:TKV105 TUP105:TUR105 UEL105:UEN105 UOH105:UOJ105 UYD105:UYF105 VHZ105:VIB105 VRV105:VRX105 WBR105:WBT105 WLN105:WLP105 WVJ105:WVL105 IX105:IZ105"/>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66" max="38" man="1"/>
    <brk id="100"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7</xdr:col>
                    <xdr:colOff>152400</xdr:colOff>
                    <xdr:row>17</xdr:row>
                    <xdr:rowOff>0</xdr:rowOff>
                  </from>
                  <to>
                    <xdr:col>9</xdr:col>
                    <xdr:colOff>47625</xdr:colOff>
                    <xdr:row>18</xdr:row>
                    <xdr:rowOff>28575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7</xdr:col>
                    <xdr:colOff>152400</xdr:colOff>
                    <xdr:row>17</xdr:row>
                    <xdr:rowOff>219075</xdr:rowOff>
                  </from>
                  <to>
                    <xdr:col>9</xdr:col>
                    <xdr:colOff>47625</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基準単価!$D$2:$E$2</xm:f>
          </x14:formula1>
          <xm:sqref>H47:J47</xm:sqref>
        </x14:dataValidation>
        <x14:dataValidation type="list" allowBlank="1" showInputMessage="1" showErrorMessage="1">
          <x14:formula1>
            <xm:f>基準単価!$C$3:$C$33</xm:f>
          </x14:formula1>
          <xm:sqref>L13:AM13</xm:sqref>
        </x14:dataValidation>
        <x14:dataValidation type="list" allowBlank="1" showInputMessage="1" showErrorMessage="1">
          <x14:formula1>
            <xm:f>基準単価!$D$2:$G$2</xm:f>
          </x14:formula1>
          <xm:sqref>H22:J22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G158"/>
  <sheetViews>
    <sheetView showGridLines="0" showZeros="0" view="pageBreakPreview" zoomScaleNormal="120" zoomScaleSheetLayoutView="100" workbookViewId="0">
      <selection activeCell="AN1" sqref="AN1"/>
    </sheetView>
  </sheetViews>
  <sheetFormatPr defaultColWidth="2.25" defaultRowHeight="13.5" x14ac:dyDescent="0.15"/>
  <cols>
    <col min="1" max="1" width="2.25" style="142" customWidth="1"/>
    <col min="2" max="39" width="2.25" style="142"/>
    <col min="40" max="40" width="9.5" style="142" bestFit="1" customWidth="1"/>
    <col min="41" max="41" width="3.875" style="142" customWidth="1"/>
    <col min="42" max="42" width="4" style="142" customWidth="1"/>
    <col min="43" max="43" width="3.5" style="142" customWidth="1"/>
    <col min="44" max="44" width="3.75" style="142" customWidth="1"/>
    <col min="45" max="45" width="3.5" style="142" customWidth="1"/>
    <col min="46" max="46" width="3.25" style="142" customWidth="1"/>
    <col min="47" max="47" width="3.375" style="142" customWidth="1"/>
    <col min="48" max="48" width="3.625" style="142" customWidth="1"/>
    <col min="49" max="49" width="2.25" style="142" customWidth="1"/>
    <col min="50" max="50" width="29.5" style="143" bestFit="1" customWidth="1"/>
    <col min="51" max="56" width="4.75" style="143" customWidth="1"/>
    <col min="57" max="16384" width="2.25" style="142"/>
  </cols>
  <sheetData>
    <row r="1" spans="1:49" x14ac:dyDescent="0.15">
      <c r="A1" s="141" t="s">
        <v>77</v>
      </c>
    </row>
    <row r="3" spans="1:49" s="148" customFormat="1" ht="13.5" customHeight="1" x14ac:dyDescent="0.15">
      <c r="A3" s="489" t="s">
        <v>18</v>
      </c>
      <c r="B3" s="144" t="s">
        <v>0</v>
      </c>
      <c r="C3" s="145"/>
      <c r="D3" s="145"/>
      <c r="E3" s="146"/>
      <c r="F3" s="146"/>
      <c r="G3" s="146"/>
      <c r="H3" s="146"/>
      <c r="I3" s="146"/>
      <c r="J3" s="146"/>
      <c r="K3" s="147"/>
      <c r="L3" s="492" t="s">
        <v>95</v>
      </c>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4"/>
      <c r="AN3" s="470" t="s">
        <v>120</v>
      </c>
      <c r="AO3" s="470"/>
      <c r="AP3" s="470"/>
      <c r="AQ3" s="470"/>
      <c r="AR3" s="470"/>
      <c r="AS3" s="470"/>
      <c r="AT3" s="470"/>
      <c r="AU3" s="470"/>
      <c r="AV3" s="470"/>
      <c r="AW3" s="470"/>
    </row>
    <row r="4" spans="1:49" s="148" customFormat="1" ht="21" customHeight="1" x14ac:dyDescent="0.15">
      <c r="A4" s="490"/>
      <c r="B4" s="149" t="s">
        <v>75</v>
      </c>
      <c r="C4" s="150"/>
      <c r="D4" s="150"/>
      <c r="E4" s="151"/>
      <c r="F4" s="151"/>
      <c r="G4" s="151"/>
      <c r="H4" s="151"/>
      <c r="I4" s="151"/>
      <c r="J4" s="151"/>
      <c r="K4" s="152"/>
      <c r="L4" s="495" t="s">
        <v>96</v>
      </c>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7"/>
      <c r="AN4" s="470"/>
      <c r="AO4" s="470"/>
      <c r="AP4" s="470"/>
      <c r="AQ4" s="470"/>
      <c r="AR4" s="470"/>
      <c r="AS4" s="470"/>
      <c r="AT4" s="470"/>
      <c r="AU4" s="470"/>
      <c r="AV4" s="470"/>
      <c r="AW4" s="470"/>
    </row>
    <row r="5" spans="1:49" s="148" customFormat="1" ht="12" x14ac:dyDescent="0.15">
      <c r="A5" s="490"/>
      <c r="B5" s="498" t="s">
        <v>79</v>
      </c>
      <c r="C5" s="499"/>
      <c r="D5" s="499"/>
      <c r="E5" s="499"/>
      <c r="F5" s="499"/>
      <c r="G5" s="499"/>
      <c r="H5" s="499"/>
      <c r="I5" s="499"/>
      <c r="J5" s="499"/>
      <c r="K5" s="500"/>
      <c r="L5" s="153" t="s">
        <v>1</v>
      </c>
      <c r="M5" s="153"/>
      <c r="N5" s="153"/>
      <c r="O5" s="153"/>
      <c r="P5" s="153"/>
      <c r="Q5" s="507" t="s">
        <v>98</v>
      </c>
      <c r="R5" s="507"/>
      <c r="S5" s="153" t="s">
        <v>2</v>
      </c>
      <c r="T5" s="507" t="s">
        <v>99</v>
      </c>
      <c r="U5" s="507"/>
      <c r="V5" s="507"/>
      <c r="W5" s="153" t="s">
        <v>3</v>
      </c>
      <c r="X5" s="154"/>
      <c r="Y5" s="154"/>
      <c r="Z5" s="154"/>
      <c r="AA5" s="154"/>
      <c r="AB5" s="154"/>
      <c r="AC5" s="154"/>
      <c r="AD5" s="154"/>
      <c r="AE5" s="154"/>
      <c r="AF5" s="154"/>
      <c r="AG5" s="154"/>
      <c r="AH5" s="154"/>
      <c r="AI5" s="154"/>
      <c r="AJ5" s="154"/>
      <c r="AK5" s="154"/>
      <c r="AL5" s="154"/>
      <c r="AM5" s="155"/>
      <c r="AN5" s="470"/>
      <c r="AO5" s="470"/>
      <c r="AP5" s="470"/>
      <c r="AQ5" s="470"/>
      <c r="AR5" s="470"/>
      <c r="AS5" s="470"/>
      <c r="AT5" s="470"/>
      <c r="AU5" s="470"/>
      <c r="AV5" s="470"/>
      <c r="AW5" s="470"/>
    </row>
    <row r="6" spans="1:49" s="148" customFormat="1" ht="13.5" customHeight="1" x14ac:dyDescent="0.15">
      <c r="A6" s="490"/>
      <c r="B6" s="501"/>
      <c r="C6" s="502"/>
      <c r="D6" s="502"/>
      <c r="E6" s="502"/>
      <c r="F6" s="502"/>
      <c r="G6" s="502"/>
      <c r="H6" s="502"/>
      <c r="I6" s="502"/>
      <c r="J6" s="502"/>
      <c r="K6" s="503"/>
      <c r="L6" s="508" t="s">
        <v>97</v>
      </c>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c r="AL6" s="509"/>
      <c r="AM6" s="510"/>
      <c r="AN6" s="470"/>
      <c r="AO6" s="470"/>
      <c r="AP6" s="470"/>
      <c r="AQ6" s="470"/>
      <c r="AR6" s="470"/>
      <c r="AS6" s="470"/>
      <c r="AT6" s="470"/>
      <c r="AU6" s="470"/>
      <c r="AV6" s="470"/>
      <c r="AW6" s="470"/>
    </row>
    <row r="7" spans="1:49" s="148" customFormat="1" ht="13.5" customHeight="1" x14ac:dyDescent="0.15">
      <c r="A7" s="490"/>
      <c r="B7" s="504"/>
      <c r="C7" s="505"/>
      <c r="D7" s="505"/>
      <c r="E7" s="505"/>
      <c r="F7" s="505"/>
      <c r="G7" s="505"/>
      <c r="H7" s="505"/>
      <c r="I7" s="505"/>
      <c r="J7" s="505"/>
      <c r="K7" s="506"/>
      <c r="L7" s="511"/>
      <c r="M7" s="512"/>
      <c r="N7" s="512"/>
      <c r="O7" s="512"/>
      <c r="P7" s="512"/>
      <c r="Q7" s="512"/>
      <c r="R7" s="512"/>
      <c r="S7" s="512"/>
      <c r="T7" s="512"/>
      <c r="U7" s="512"/>
      <c r="V7" s="512"/>
      <c r="W7" s="512"/>
      <c r="X7" s="512"/>
      <c r="Y7" s="512"/>
      <c r="Z7" s="512"/>
      <c r="AA7" s="512"/>
      <c r="AB7" s="512"/>
      <c r="AC7" s="512"/>
      <c r="AD7" s="512"/>
      <c r="AE7" s="512"/>
      <c r="AF7" s="512"/>
      <c r="AG7" s="512"/>
      <c r="AH7" s="512"/>
      <c r="AI7" s="512"/>
      <c r="AJ7" s="512"/>
      <c r="AK7" s="512"/>
      <c r="AL7" s="512"/>
      <c r="AM7" s="513"/>
      <c r="AN7" s="470"/>
      <c r="AO7" s="470"/>
      <c r="AP7" s="470"/>
      <c r="AQ7" s="470"/>
      <c r="AR7" s="470"/>
      <c r="AS7" s="470"/>
      <c r="AT7" s="470"/>
      <c r="AU7" s="470"/>
      <c r="AV7" s="470"/>
      <c r="AW7" s="470"/>
    </row>
    <row r="8" spans="1:49" s="148" customFormat="1" ht="18" customHeight="1" x14ac:dyDescent="0.15">
      <c r="A8" s="490"/>
      <c r="B8" s="156" t="s">
        <v>6</v>
      </c>
      <c r="C8" s="157"/>
      <c r="D8" s="157"/>
      <c r="E8" s="158"/>
      <c r="F8" s="158"/>
      <c r="G8" s="158"/>
      <c r="H8" s="158"/>
      <c r="I8" s="158"/>
      <c r="J8" s="158"/>
      <c r="K8" s="158"/>
      <c r="L8" s="159" t="s">
        <v>7</v>
      </c>
      <c r="M8" s="160"/>
      <c r="N8" s="160"/>
      <c r="O8" s="160"/>
      <c r="P8" s="160"/>
      <c r="Q8" s="160"/>
      <c r="R8" s="161"/>
      <c r="S8" s="514" t="s">
        <v>100</v>
      </c>
      <c r="T8" s="515"/>
      <c r="U8" s="515"/>
      <c r="V8" s="515"/>
      <c r="W8" s="515"/>
      <c r="X8" s="515"/>
      <c r="Y8" s="516"/>
      <c r="Z8" s="159" t="s">
        <v>8</v>
      </c>
      <c r="AA8" s="160"/>
      <c r="AB8" s="160"/>
      <c r="AC8" s="160"/>
      <c r="AD8" s="160"/>
      <c r="AE8" s="160"/>
      <c r="AF8" s="161"/>
      <c r="AG8" s="522" t="s">
        <v>103</v>
      </c>
      <c r="AH8" s="523"/>
      <c r="AI8" s="523"/>
      <c r="AJ8" s="523"/>
      <c r="AK8" s="523"/>
      <c r="AL8" s="523"/>
      <c r="AM8" s="524"/>
      <c r="AN8" s="470"/>
      <c r="AO8" s="470"/>
      <c r="AP8" s="470"/>
      <c r="AQ8" s="470"/>
      <c r="AR8" s="470"/>
      <c r="AS8" s="470"/>
      <c r="AT8" s="470"/>
      <c r="AU8" s="470"/>
      <c r="AV8" s="470"/>
      <c r="AW8" s="470"/>
    </row>
    <row r="9" spans="1:49" s="148" customFormat="1" ht="18.75" customHeight="1" x14ac:dyDescent="0.15">
      <c r="A9" s="490"/>
      <c r="B9" s="156" t="s">
        <v>9</v>
      </c>
      <c r="C9" s="157"/>
      <c r="D9" s="157"/>
      <c r="E9" s="158"/>
      <c r="F9" s="158"/>
      <c r="G9" s="158"/>
      <c r="H9" s="158"/>
      <c r="I9" s="158"/>
      <c r="J9" s="158"/>
      <c r="K9" s="158"/>
      <c r="L9" s="159" t="s">
        <v>7</v>
      </c>
      <c r="M9" s="160"/>
      <c r="N9" s="160"/>
      <c r="O9" s="160"/>
      <c r="P9" s="160"/>
      <c r="Q9" s="160"/>
      <c r="R9" s="161"/>
      <c r="S9" s="514" t="s">
        <v>101</v>
      </c>
      <c r="T9" s="515"/>
      <c r="U9" s="515"/>
      <c r="V9" s="515"/>
      <c r="W9" s="515"/>
      <c r="X9" s="515"/>
      <c r="Y9" s="516"/>
      <c r="Z9" s="159" t="s">
        <v>8</v>
      </c>
      <c r="AA9" s="160"/>
      <c r="AB9" s="160"/>
      <c r="AC9" s="160"/>
      <c r="AD9" s="160"/>
      <c r="AE9" s="160"/>
      <c r="AF9" s="161"/>
      <c r="AG9" s="522" t="s">
        <v>104</v>
      </c>
      <c r="AH9" s="523"/>
      <c r="AI9" s="523"/>
      <c r="AJ9" s="523"/>
      <c r="AK9" s="523"/>
      <c r="AL9" s="523"/>
      <c r="AM9" s="524"/>
      <c r="AN9" s="470"/>
      <c r="AO9" s="470"/>
      <c r="AP9" s="470"/>
      <c r="AQ9" s="470"/>
      <c r="AR9" s="470"/>
      <c r="AS9" s="470"/>
      <c r="AT9" s="470"/>
      <c r="AU9" s="470"/>
      <c r="AV9" s="470"/>
      <c r="AW9" s="470"/>
    </row>
    <row r="10" spans="1:49" s="148" customFormat="1" ht="18" customHeight="1" x14ac:dyDescent="0.15">
      <c r="A10" s="491"/>
      <c r="B10" s="156" t="s">
        <v>80</v>
      </c>
      <c r="C10" s="157"/>
      <c r="D10" s="157"/>
      <c r="E10" s="158"/>
      <c r="F10" s="158"/>
      <c r="G10" s="158"/>
      <c r="H10" s="158"/>
      <c r="I10" s="158"/>
      <c r="J10" s="158"/>
      <c r="K10" s="158"/>
      <c r="L10" s="159" t="s">
        <v>5</v>
      </c>
      <c r="M10" s="160"/>
      <c r="N10" s="160"/>
      <c r="O10" s="160"/>
      <c r="P10" s="160"/>
      <c r="Q10" s="160"/>
      <c r="R10" s="161"/>
      <c r="S10" s="514" t="s">
        <v>109</v>
      </c>
      <c r="T10" s="515"/>
      <c r="U10" s="515"/>
      <c r="V10" s="515"/>
      <c r="W10" s="515"/>
      <c r="X10" s="515"/>
      <c r="Y10" s="516"/>
      <c r="Z10" s="159" t="s">
        <v>19</v>
      </c>
      <c r="AA10" s="160"/>
      <c r="AB10" s="160"/>
      <c r="AC10" s="160"/>
      <c r="AD10" s="160"/>
      <c r="AE10" s="160"/>
      <c r="AF10" s="161"/>
      <c r="AG10" s="525" t="s">
        <v>105</v>
      </c>
      <c r="AH10" s="515"/>
      <c r="AI10" s="515"/>
      <c r="AJ10" s="515"/>
      <c r="AK10" s="515"/>
      <c r="AL10" s="515"/>
      <c r="AM10" s="516"/>
      <c r="AN10" s="470"/>
      <c r="AO10" s="470"/>
      <c r="AP10" s="470"/>
      <c r="AQ10" s="470"/>
      <c r="AR10" s="470"/>
      <c r="AS10" s="470"/>
      <c r="AT10" s="470"/>
      <c r="AU10" s="470"/>
      <c r="AV10" s="470"/>
      <c r="AW10" s="470"/>
    </row>
    <row r="11" spans="1:49" s="166" customFormat="1" ht="12" customHeight="1" x14ac:dyDescent="0.15">
      <c r="A11" s="532" t="s">
        <v>12</v>
      </c>
      <c r="B11" s="162" t="s">
        <v>0</v>
      </c>
      <c r="C11" s="163"/>
      <c r="D11" s="163"/>
      <c r="E11" s="164"/>
      <c r="F11" s="164"/>
      <c r="G11" s="164"/>
      <c r="H11" s="164"/>
      <c r="I11" s="164"/>
      <c r="J11" s="164"/>
      <c r="K11" s="165"/>
      <c r="L11" s="526" t="s">
        <v>106</v>
      </c>
      <c r="M11" s="527"/>
      <c r="N11" s="527"/>
      <c r="O11" s="527"/>
      <c r="P11" s="527"/>
      <c r="Q11" s="527"/>
      <c r="R11" s="527"/>
      <c r="S11" s="527"/>
      <c r="T11" s="527"/>
      <c r="U11" s="527"/>
      <c r="V11" s="527"/>
      <c r="W11" s="527"/>
      <c r="X11" s="527"/>
      <c r="Y11" s="527"/>
      <c r="Z11" s="527"/>
      <c r="AA11" s="527"/>
      <c r="AB11" s="527"/>
      <c r="AC11" s="527"/>
      <c r="AD11" s="527"/>
      <c r="AE11" s="527"/>
      <c r="AF11" s="528"/>
      <c r="AG11" s="418" t="s">
        <v>50</v>
      </c>
      <c r="AH11" s="419"/>
      <c r="AI11" s="419"/>
      <c r="AJ11" s="419"/>
      <c r="AK11" s="419"/>
      <c r="AL11" s="419"/>
      <c r="AM11" s="420"/>
      <c r="AN11" s="470"/>
      <c r="AO11" s="470"/>
      <c r="AP11" s="470"/>
      <c r="AQ11" s="470"/>
      <c r="AR11" s="470"/>
      <c r="AS11" s="470"/>
      <c r="AT11" s="470"/>
      <c r="AU11" s="470"/>
      <c r="AV11" s="470"/>
      <c r="AW11" s="470"/>
    </row>
    <row r="12" spans="1:49" s="166" customFormat="1" ht="20.25" customHeight="1" x14ac:dyDescent="0.15">
      <c r="A12" s="533"/>
      <c r="B12" s="149" t="s">
        <v>10</v>
      </c>
      <c r="C12" s="150"/>
      <c r="D12" s="150"/>
      <c r="E12" s="151"/>
      <c r="F12" s="151"/>
      <c r="G12" s="151"/>
      <c r="H12" s="151"/>
      <c r="I12" s="151"/>
      <c r="J12" s="151"/>
      <c r="K12" s="152"/>
      <c r="L12" s="519" t="s">
        <v>107</v>
      </c>
      <c r="M12" s="520"/>
      <c r="N12" s="520"/>
      <c r="O12" s="520"/>
      <c r="P12" s="520"/>
      <c r="Q12" s="520"/>
      <c r="R12" s="520"/>
      <c r="S12" s="520"/>
      <c r="T12" s="520"/>
      <c r="U12" s="520"/>
      <c r="V12" s="520"/>
      <c r="W12" s="520"/>
      <c r="X12" s="520"/>
      <c r="Y12" s="520"/>
      <c r="Z12" s="520"/>
      <c r="AA12" s="520"/>
      <c r="AB12" s="520"/>
      <c r="AC12" s="520"/>
      <c r="AD12" s="520"/>
      <c r="AE12" s="520"/>
      <c r="AF12" s="521"/>
      <c r="AG12" s="529" t="s">
        <v>108</v>
      </c>
      <c r="AH12" s="530"/>
      <c r="AI12" s="530"/>
      <c r="AJ12" s="530"/>
      <c r="AK12" s="530"/>
      <c r="AL12" s="530"/>
      <c r="AM12" s="531"/>
      <c r="AN12" s="470"/>
      <c r="AO12" s="470"/>
      <c r="AP12" s="470"/>
      <c r="AQ12" s="470"/>
      <c r="AR12" s="470"/>
      <c r="AS12" s="470"/>
      <c r="AT12" s="470"/>
      <c r="AU12" s="470"/>
      <c r="AV12" s="470"/>
      <c r="AW12" s="470"/>
    </row>
    <row r="13" spans="1:49" s="166" customFormat="1" ht="20.25" customHeight="1" x14ac:dyDescent="0.15">
      <c r="A13" s="533"/>
      <c r="B13" s="167" t="s">
        <v>20</v>
      </c>
      <c r="C13" s="168"/>
      <c r="D13" s="168"/>
      <c r="E13" s="169"/>
      <c r="F13" s="169"/>
      <c r="G13" s="169"/>
      <c r="H13" s="169"/>
      <c r="I13" s="169"/>
      <c r="J13" s="169"/>
      <c r="K13" s="170"/>
      <c r="L13" s="535" t="s">
        <v>133</v>
      </c>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6"/>
      <c r="AJ13" s="536"/>
      <c r="AK13" s="536"/>
      <c r="AL13" s="536"/>
      <c r="AM13" s="537"/>
      <c r="AP13" s="517"/>
      <c r="AQ13" s="517"/>
      <c r="AR13" s="517"/>
      <c r="AS13" s="517"/>
      <c r="AT13" s="517"/>
      <c r="AU13" s="517"/>
    </row>
    <row r="14" spans="1:49" s="166" customFormat="1" ht="13.5" customHeight="1" x14ac:dyDescent="0.15">
      <c r="A14" s="533"/>
      <c r="B14" s="498" t="s">
        <v>21</v>
      </c>
      <c r="C14" s="499"/>
      <c r="D14" s="499"/>
      <c r="E14" s="499"/>
      <c r="F14" s="499"/>
      <c r="G14" s="499"/>
      <c r="H14" s="499"/>
      <c r="I14" s="499"/>
      <c r="J14" s="499"/>
      <c r="K14" s="500"/>
      <c r="L14" s="153" t="s">
        <v>1</v>
      </c>
      <c r="M14" s="153"/>
      <c r="N14" s="153"/>
      <c r="O14" s="153"/>
      <c r="P14" s="153"/>
      <c r="Q14" s="507" t="s">
        <v>98</v>
      </c>
      <c r="R14" s="507"/>
      <c r="S14" s="153" t="s">
        <v>2</v>
      </c>
      <c r="T14" s="507" t="s">
        <v>111</v>
      </c>
      <c r="U14" s="507"/>
      <c r="V14" s="507"/>
      <c r="W14" s="153" t="s">
        <v>3</v>
      </c>
      <c r="X14" s="153"/>
      <c r="Y14" s="153"/>
      <c r="Z14" s="153"/>
      <c r="AA14" s="153"/>
      <c r="AB14" s="153"/>
      <c r="AC14" s="171"/>
      <c r="AD14" s="172"/>
      <c r="AE14" s="172"/>
      <c r="AF14" s="172"/>
      <c r="AG14" s="172"/>
      <c r="AH14" s="172"/>
      <c r="AI14" s="172"/>
      <c r="AJ14" s="172"/>
      <c r="AK14" s="172"/>
      <c r="AL14" s="172"/>
      <c r="AM14" s="173"/>
      <c r="AP14" s="174"/>
      <c r="AQ14" s="175"/>
      <c r="AR14" s="175"/>
      <c r="AS14" s="175"/>
      <c r="AT14" s="175"/>
      <c r="AU14" s="518"/>
    </row>
    <row r="15" spans="1:49" s="166" customFormat="1" ht="20.25" customHeight="1" x14ac:dyDescent="0.15">
      <c r="A15" s="533"/>
      <c r="B15" s="504"/>
      <c r="C15" s="505"/>
      <c r="D15" s="505"/>
      <c r="E15" s="505"/>
      <c r="F15" s="505"/>
      <c r="G15" s="505"/>
      <c r="H15" s="505"/>
      <c r="I15" s="505"/>
      <c r="J15" s="505"/>
      <c r="K15" s="506"/>
      <c r="L15" s="519" t="s">
        <v>110</v>
      </c>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c r="AL15" s="520"/>
      <c r="AM15" s="521"/>
      <c r="AP15" s="175"/>
      <c r="AQ15" s="175"/>
      <c r="AR15" s="175"/>
      <c r="AS15" s="175"/>
      <c r="AT15" s="175"/>
      <c r="AU15" s="518"/>
    </row>
    <row r="16" spans="1:49" s="166" customFormat="1" ht="20.25" customHeight="1" x14ac:dyDescent="0.15">
      <c r="A16" s="533"/>
      <c r="B16" s="156" t="s">
        <v>4</v>
      </c>
      <c r="C16" s="157"/>
      <c r="D16" s="157"/>
      <c r="E16" s="158"/>
      <c r="F16" s="158"/>
      <c r="G16" s="158"/>
      <c r="H16" s="158"/>
      <c r="I16" s="158"/>
      <c r="J16" s="158"/>
      <c r="K16" s="158"/>
      <c r="L16" s="156" t="s">
        <v>5</v>
      </c>
      <c r="M16" s="158"/>
      <c r="N16" s="158"/>
      <c r="O16" s="158"/>
      <c r="P16" s="158"/>
      <c r="Q16" s="158"/>
      <c r="R16" s="176"/>
      <c r="S16" s="514" t="s">
        <v>102</v>
      </c>
      <c r="T16" s="515"/>
      <c r="U16" s="515"/>
      <c r="V16" s="515"/>
      <c r="W16" s="515"/>
      <c r="X16" s="515"/>
      <c r="Y16" s="516"/>
      <c r="Z16" s="156" t="s">
        <v>19</v>
      </c>
      <c r="AA16" s="158"/>
      <c r="AB16" s="158"/>
      <c r="AC16" s="158"/>
      <c r="AD16" s="158"/>
      <c r="AE16" s="158"/>
      <c r="AF16" s="176"/>
      <c r="AG16" s="525" t="s">
        <v>105</v>
      </c>
      <c r="AH16" s="515"/>
      <c r="AI16" s="515"/>
      <c r="AJ16" s="515"/>
      <c r="AK16" s="515"/>
      <c r="AL16" s="515"/>
      <c r="AM16" s="516"/>
    </row>
    <row r="17" spans="1:40" s="166" customFormat="1" ht="20.25" customHeight="1" x14ac:dyDescent="0.15">
      <c r="A17" s="534"/>
      <c r="B17" s="156" t="s">
        <v>11</v>
      </c>
      <c r="C17" s="157"/>
      <c r="D17" s="157"/>
      <c r="E17" s="158"/>
      <c r="F17" s="158"/>
      <c r="G17" s="158"/>
      <c r="H17" s="158"/>
      <c r="I17" s="158"/>
      <c r="J17" s="158"/>
      <c r="K17" s="158"/>
      <c r="L17" s="514" t="s">
        <v>104</v>
      </c>
      <c r="M17" s="515"/>
      <c r="N17" s="515"/>
      <c r="O17" s="515"/>
      <c r="P17" s="515"/>
      <c r="Q17" s="515"/>
      <c r="R17" s="515"/>
      <c r="S17" s="515"/>
      <c r="T17" s="515"/>
      <c r="U17" s="515"/>
      <c r="V17" s="515"/>
      <c r="W17" s="515"/>
      <c r="X17" s="515"/>
      <c r="Y17" s="515"/>
      <c r="Z17" s="515"/>
      <c r="AA17" s="515"/>
      <c r="AB17" s="515"/>
      <c r="AC17" s="515"/>
      <c r="AD17" s="515"/>
      <c r="AE17" s="515"/>
      <c r="AF17" s="515"/>
      <c r="AG17" s="515"/>
      <c r="AH17" s="515"/>
      <c r="AI17" s="515"/>
      <c r="AJ17" s="515"/>
      <c r="AK17" s="515"/>
      <c r="AL17" s="515"/>
      <c r="AM17" s="516"/>
    </row>
    <row r="18" spans="1:40" s="166" customFormat="1" ht="18" customHeight="1" x14ac:dyDescent="0.15">
      <c r="A18" s="434" t="s">
        <v>13</v>
      </c>
      <c r="B18" s="435"/>
      <c r="C18" s="435"/>
      <c r="D18" s="435"/>
      <c r="E18" s="435"/>
      <c r="F18" s="435"/>
      <c r="G18" s="435"/>
      <c r="H18" s="436"/>
      <c r="I18" s="177"/>
      <c r="J18" s="178" t="s">
        <v>46</v>
      </c>
      <c r="K18" s="153"/>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80"/>
      <c r="AN18" s="181" t="b">
        <v>1</v>
      </c>
    </row>
    <row r="19" spans="1:40" s="166" customFormat="1" ht="18" customHeight="1" x14ac:dyDescent="0.15">
      <c r="A19" s="437"/>
      <c r="B19" s="438"/>
      <c r="C19" s="438"/>
      <c r="D19" s="438"/>
      <c r="E19" s="438"/>
      <c r="F19" s="438"/>
      <c r="G19" s="438"/>
      <c r="H19" s="439"/>
      <c r="I19" s="182"/>
      <c r="J19" s="183" t="s">
        <v>94</v>
      </c>
      <c r="K19" s="151"/>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84"/>
      <c r="AN19" s="181" t="b">
        <v>0</v>
      </c>
    </row>
    <row r="20" spans="1:40" s="166" customFormat="1" ht="5.25" customHeight="1" x14ac:dyDescent="0.15">
      <c r="A20" s="185"/>
      <c r="B20" s="185"/>
      <c r="C20" s="185"/>
      <c r="D20" s="185"/>
      <c r="E20" s="185"/>
      <c r="F20" s="185"/>
      <c r="G20" s="185"/>
      <c r="H20" s="185"/>
      <c r="I20" s="178"/>
      <c r="J20" s="185"/>
      <c r="K20" s="153"/>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row>
    <row r="21" spans="1:40" s="166" customFormat="1" ht="20.25" customHeight="1" x14ac:dyDescent="0.15">
      <c r="A21" s="186" t="s">
        <v>48</v>
      </c>
      <c r="B21" s="187"/>
      <c r="C21" s="183"/>
      <c r="D21" s="183"/>
      <c r="E21" s="183"/>
      <c r="F21" s="183"/>
      <c r="G21" s="183"/>
      <c r="H21" s="183"/>
      <c r="I21" s="188"/>
      <c r="J21" s="183"/>
      <c r="K21" s="151"/>
      <c r="L21" s="150"/>
      <c r="M21" s="150"/>
      <c r="N21" s="150"/>
      <c r="O21" s="150"/>
      <c r="P21" s="150"/>
      <c r="Q21" s="150"/>
      <c r="R21" s="150"/>
      <c r="S21" s="150"/>
      <c r="T21" s="150"/>
      <c r="U21" s="150"/>
      <c r="V21" s="150"/>
      <c r="W21" s="418" t="s">
        <v>24</v>
      </c>
      <c r="X21" s="419"/>
      <c r="Y21" s="419"/>
      <c r="Z21" s="420"/>
      <c r="AA21" s="421">
        <f>IFERROR(IF(L13="","",IF(L13=基準単価!C3,HLOOKUP(H22,基準単価!C2:G33,2,FALSE),IF(L13=基準単価!C4,HLOOKUP(H22,基準単価!C2:G33,3,FALSE),IF(L13=基準単価!C5,HLOOKUP(H22,基準単価!C2:G33,4,FALSE),IF(L13=基準単価!C6,HLOOKUP(H22,基準単価!C2:G33,5,FALSE),IF(L13=基準単価!C7,HLOOKUP(H22,基準単価!C2:G33,6,FALSE),IF(L13=基準単価!C8,HLOOKUP(H22,基準単価!C2:G33,7,FALSE),IF(L13=基準単価!C9,HLOOKUP(H22,基準単価!C2:G33,8,FALSE),IF(L13=基準単価!C10,HLOOKUP(H22,基準単価!C2:G33,9,FALSE),IF(L13=基準単価!C11,HLOOKUP(H22,基準単価!C2:G33,10,FALSE),IF(L13=基準単価!C12,HLOOKUP(H22,基準単価!C2:G33,11,FALSE),IF(L13=基準単価!C13,HLOOKUP(H22,基準単価!C2:G33,12,FALSE),IF(L13=基準単価!C14,HLOOKUP(H22,基準単価!C2:G33,13,FALSE),IF(L13=基準単価!C15,HLOOKUP(H22,基準単価!C2:G33,14,AC10),IF(L13=基準単価!C16,HLOOKUP(H22,基準単価!C2:G33,15,FALSE),IF(L13=基準単価!C17,HLOOKUP(H22,基準単価!C2:G33,16,FALSE),IF(L13=基準単価!C18,HLOOKUP(H22,基準単価!C2:G33,17,FALSE),IF(L13=基準単価!C19,HLOOKUP(H22,基準単価!C2:G33,18,FALSE),IF(L13=基準単価!C20,HLOOKUP(H22,基準単価!C2:G33,19,FALSE),IF(L13=基準単価!C21,HLOOKUP(H22,基準単価!C2:G33,20,FALSE),IF(L13=基準単価!C22,HLOOKUP(H22,基準単価!C2:G33,21,FALSE),IF(L13=基準単価!C23,HLOOKUP(H22,基準単価!C2:G33,22,FALSE),IF(L13=基準単価!C24,HLOOKUP(H22,基準単価!C2:G33,23,FALSE),IF(L13=基準単価!C25,HLOOKUP(H22,基準単価!C2:G33,24,FALSE),IF(L13=基準単価!C26,HLOOKUP(H22,基準単価!C2:G33,25,FALSE),IF(L13=基準単価!C27,HLOOKUP(H22,基準単価!C2:G33,26,FALSE),IF(L13=基準単価!C28,HLOOKUP(H22,基準単価!C2:G33,27,FALSE),IF(L13=基準単価!C29,HLOOKUP(H22,基準単価!C2:G33,28,FALSE),IF(L13=基準単価!C30,HLOOKUP(H22,基準単価!C2:G33,29,FALSE),IF(L13=基準単価!C31,HLOOKUP(H22,基準単価!C2:G33,30,FALSE),IF(L13=基準単価!C32,HLOOKUP(H22,基準単価!C2:G33,31,FALSE),IF(L13=基準単価!C33,HLOOKUP(H22,基準単価!C2:G33,32,FALSE))))))))))))))))))))))))))))))))),"")</f>
        <v>631</v>
      </c>
      <c r="AB21" s="422"/>
      <c r="AC21" s="422"/>
      <c r="AD21" s="419" t="s">
        <v>16</v>
      </c>
      <c r="AE21" s="420"/>
      <c r="AF21" s="418" t="s">
        <v>14</v>
      </c>
      <c r="AG21" s="419"/>
      <c r="AH21" s="420"/>
      <c r="AI21" s="423">
        <f>ROUNDDOWN($L$43/1000,0)</f>
        <v>2015</v>
      </c>
      <c r="AJ21" s="424"/>
      <c r="AK21" s="424"/>
      <c r="AL21" s="419" t="s">
        <v>16</v>
      </c>
      <c r="AM21" s="420"/>
    </row>
    <row r="22" spans="1:40" s="166" customFormat="1" ht="20.25" customHeight="1" x14ac:dyDescent="0.15">
      <c r="A22" s="189" t="s">
        <v>43</v>
      </c>
      <c r="B22" s="190"/>
      <c r="C22" s="191"/>
      <c r="D22" s="191"/>
      <c r="E22" s="191"/>
      <c r="F22" s="191"/>
      <c r="G22" s="191"/>
      <c r="H22" s="538" t="s">
        <v>167</v>
      </c>
      <c r="I22" s="539"/>
      <c r="J22" s="540"/>
      <c r="K22" s="541" t="s">
        <v>29</v>
      </c>
      <c r="L22" s="542"/>
      <c r="M22" s="542"/>
      <c r="N22" s="542"/>
      <c r="O22" s="542"/>
      <c r="P22" s="542"/>
      <c r="Q22" s="542"/>
      <c r="R22" s="542"/>
      <c r="S22" s="542"/>
      <c r="T22" s="542"/>
      <c r="U22" s="542"/>
      <c r="V22" s="542"/>
      <c r="W22" s="542"/>
      <c r="X22" s="542"/>
      <c r="Y22" s="542"/>
      <c r="Z22" s="542"/>
      <c r="AA22" s="542"/>
      <c r="AB22" s="542"/>
      <c r="AC22" s="542"/>
      <c r="AD22" s="542"/>
      <c r="AE22" s="542"/>
      <c r="AF22" s="192" t="s">
        <v>52</v>
      </c>
      <c r="AG22" s="193"/>
      <c r="AH22" s="193"/>
      <c r="AI22" s="194"/>
      <c r="AJ22" s="194"/>
      <c r="AK22" s="157"/>
      <c r="AL22" s="191"/>
      <c r="AM22" s="195"/>
    </row>
    <row r="23" spans="1:40" s="166" customFormat="1" ht="14.25" customHeight="1" x14ac:dyDescent="0.15">
      <c r="A23" s="196"/>
      <c r="B23" s="174"/>
      <c r="C23" s="543" t="s">
        <v>113</v>
      </c>
      <c r="D23" s="543"/>
      <c r="E23" s="543"/>
      <c r="F23" s="543"/>
      <c r="G23" s="543"/>
      <c r="H23" s="543"/>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4"/>
    </row>
    <row r="24" spans="1:40" s="166" customFormat="1" ht="14.25" customHeight="1" x14ac:dyDescent="0.15">
      <c r="A24" s="197"/>
      <c r="B24" s="198"/>
      <c r="C24" s="543"/>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44"/>
    </row>
    <row r="25" spans="1:40" s="166" customFormat="1" ht="14.25" customHeight="1" x14ac:dyDescent="0.15">
      <c r="A25" s="197"/>
      <c r="B25" s="198"/>
      <c r="C25" s="543"/>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4"/>
    </row>
    <row r="26" spans="1:40" s="166" customFormat="1" ht="14.25" customHeight="1" x14ac:dyDescent="0.15">
      <c r="A26" s="197"/>
      <c r="B26" s="198"/>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4"/>
    </row>
    <row r="27" spans="1:40" s="166" customFormat="1" ht="13.9" customHeight="1" x14ac:dyDescent="0.15">
      <c r="A27" s="197"/>
      <c r="B27" s="199"/>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6"/>
    </row>
    <row r="28" spans="1:40" s="166" customFormat="1" ht="14.25" customHeight="1" x14ac:dyDescent="0.15">
      <c r="A28" s="196"/>
      <c r="B28" s="174"/>
      <c r="C28" s="200" t="s">
        <v>71</v>
      </c>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201"/>
    </row>
    <row r="29" spans="1:40" s="166" customFormat="1" ht="14.25" customHeight="1" x14ac:dyDescent="0.15">
      <c r="A29" s="197"/>
      <c r="B29" s="198"/>
      <c r="C29" s="547" t="s">
        <v>166</v>
      </c>
      <c r="D29" s="548"/>
      <c r="E29" s="548"/>
      <c r="F29" s="548"/>
      <c r="G29" s="548"/>
      <c r="H29" s="548"/>
      <c r="I29" s="548"/>
      <c r="J29" s="548"/>
      <c r="K29" s="548"/>
      <c r="L29" s="548"/>
      <c r="M29" s="548"/>
      <c r="N29" s="548"/>
      <c r="O29" s="548"/>
      <c r="P29" s="548"/>
      <c r="Q29" s="548"/>
      <c r="R29" s="548"/>
      <c r="S29" s="548"/>
      <c r="T29" s="548"/>
      <c r="U29" s="548"/>
      <c r="V29" s="548"/>
      <c r="W29" s="548"/>
      <c r="X29" s="548"/>
      <c r="Y29" s="548"/>
      <c r="Z29" s="548"/>
      <c r="AA29" s="548"/>
      <c r="AB29" s="548"/>
      <c r="AC29" s="548"/>
      <c r="AD29" s="548"/>
      <c r="AE29" s="548"/>
      <c r="AF29" s="548"/>
      <c r="AG29" s="548"/>
      <c r="AH29" s="548"/>
      <c r="AI29" s="548"/>
      <c r="AJ29" s="548"/>
      <c r="AK29" s="548"/>
      <c r="AL29" s="548"/>
      <c r="AM29" s="549"/>
    </row>
    <row r="30" spans="1:40" s="166" customFormat="1" ht="14.25" customHeight="1" x14ac:dyDescent="0.15">
      <c r="A30" s="202"/>
      <c r="B30" s="199"/>
      <c r="C30" s="550"/>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c r="AB30" s="551"/>
      <c r="AC30" s="551"/>
      <c r="AD30" s="551"/>
      <c r="AE30" s="551"/>
      <c r="AF30" s="551"/>
      <c r="AG30" s="551"/>
      <c r="AH30" s="551"/>
      <c r="AI30" s="551"/>
      <c r="AJ30" s="551"/>
      <c r="AK30" s="551"/>
      <c r="AL30" s="551"/>
      <c r="AM30" s="552"/>
    </row>
    <row r="31" spans="1:40" ht="18" customHeight="1" x14ac:dyDescent="0.15">
      <c r="A31" s="203" t="s">
        <v>72</v>
      </c>
      <c r="B31" s="204"/>
      <c r="C31" s="204"/>
      <c r="D31" s="204"/>
      <c r="E31" s="204"/>
      <c r="F31" s="205"/>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row>
    <row r="32" spans="1:40" ht="18" customHeight="1" x14ac:dyDescent="0.15">
      <c r="A32" s="553" t="s">
        <v>66</v>
      </c>
      <c r="B32" s="553"/>
      <c r="C32" s="553"/>
      <c r="D32" s="554" t="s">
        <v>53</v>
      </c>
      <c r="E32" s="555"/>
      <c r="F32" s="555"/>
      <c r="G32" s="555"/>
      <c r="H32" s="556"/>
      <c r="I32" s="557" t="s">
        <v>64</v>
      </c>
      <c r="J32" s="557"/>
      <c r="K32" s="557"/>
      <c r="L32" s="554" t="s">
        <v>15</v>
      </c>
      <c r="M32" s="555"/>
      <c r="N32" s="555"/>
      <c r="O32" s="555"/>
      <c r="P32" s="555"/>
      <c r="Q32" s="558" t="s">
        <v>65</v>
      </c>
      <c r="R32" s="559"/>
      <c r="S32" s="559"/>
      <c r="T32" s="559"/>
      <c r="U32" s="559"/>
      <c r="V32" s="559"/>
      <c r="W32" s="559"/>
      <c r="X32" s="559"/>
      <c r="Y32" s="559"/>
      <c r="Z32" s="559"/>
      <c r="AA32" s="559"/>
      <c r="AB32" s="559"/>
      <c r="AC32" s="559"/>
      <c r="AD32" s="559"/>
      <c r="AE32" s="559"/>
      <c r="AF32" s="559"/>
      <c r="AG32" s="559"/>
      <c r="AH32" s="559"/>
      <c r="AI32" s="559"/>
      <c r="AJ32" s="559"/>
      <c r="AK32" s="559"/>
      <c r="AL32" s="559"/>
      <c r="AM32" s="560"/>
    </row>
    <row r="33" spans="1:59" ht="9.75" customHeight="1" x14ac:dyDescent="0.15">
      <c r="A33" s="561" t="s">
        <v>89</v>
      </c>
      <c r="B33" s="562"/>
      <c r="C33" s="563"/>
      <c r="D33" s="564" t="s">
        <v>90</v>
      </c>
      <c r="E33" s="565"/>
      <c r="F33" s="565"/>
      <c r="G33" s="565"/>
      <c r="H33" s="566"/>
      <c r="I33" s="561">
        <v>10</v>
      </c>
      <c r="J33" s="562"/>
      <c r="K33" s="563"/>
      <c r="L33" s="567">
        <v>15000</v>
      </c>
      <c r="M33" s="568"/>
      <c r="N33" s="568"/>
      <c r="O33" s="568"/>
      <c r="P33" s="569"/>
      <c r="Q33" s="570" t="s">
        <v>91</v>
      </c>
      <c r="R33" s="571"/>
      <c r="S33" s="571"/>
      <c r="T33" s="571"/>
      <c r="U33" s="571"/>
      <c r="V33" s="571"/>
      <c r="W33" s="571"/>
      <c r="X33" s="571"/>
      <c r="Y33" s="571"/>
      <c r="Z33" s="571"/>
      <c r="AA33" s="571"/>
      <c r="AB33" s="571"/>
      <c r="AC33" s="571"/>
      <c r="AD33" s="571"/>
      <c r="AE33" s="571"/>
      <c r="AF33" s="571"/>
      <c r="AG33" s="571"/>
      <c r="AH33" s="571"/>
      <c r="AI33" s="571"/>
      <c r="AJ33" s="571"/>
      <c r="AK33" s="571"/>
      <c r="AL33" s="571"/>
      <c r="AM33" s="572"/>
    </row>
    <row r="34" spans="1:59" ht="9.75" customHeight="1" x14ac:dyDescent="0.15">
      <c r="A34" s="573">
        <v>2</v>
      </c>
      <c r="B34" s="574"/>
      <c r="C34" s="575"/>
      <c r="D34" s="576" t="s">
        <v>87</v>
      </c>
      <c r="E34" s="577"/>
      <c r="F34" s="577"/>
      <c r="G34" s="577"/>
      <c r="H34" s="578"/>
      <c r="I34" s="573">
        <v>1</v>
      </c>
      <c r="J34" s="574"/>
      <c r="K34" s="575"/>
      <c r="L34" s="579">
        <v>2000000</v>
      </c>
      <c r="M34" s="580"/>
      <c r="N34" s="580"/>
      <c r="O34" s="580"/>
      <c r="P34" s="581"/>
      <c r="Q34" s="582" t="s">
        <v>92</v>
      </c>
      <c r="R34" s="583"/>
      <c r="S34" s="583"/>
      <c r="T34" s="583"/>
      <c r="U34" s="583"/>
      <c r="V34" s="583"/>
      <c r="W34" s="583"/>
      <c r="X34" s="583"/>
      <c r="Y34" s="583"/>
      <c r="Z34" s="583"/>
      <c r="AA34" s="583"/>
      <c r="AB34" s="583"/>
      <c r="AC34" s="583"/>
      <c r="AD34" s="583"/>
      <c r="AE34" s="583"/>
      <c r="AF34" s="583"/>
      <c r="AG34" s="583"/>
      <c r="AH34" s="583"/>
      <c r="AI34" s="583"/>
      <c r="AJ34" s="583"/>
      <c r="AK34" s="583"/>
      <c r="AL34" s="583"/>
      <c r="AM34" s="584"/>
    </row>
    <row r="35" spans="1:59" ht="9.75" customHeight="1" x14ac:dyDescent="0.15">
      <c r="A35" s="561"/>
      <c r="B35" s="562"/>
      <c r="C35" s="563"/>
      <c r="D35" s="564"/>
      <c r="E35" s="565"/>
      <c r="F35" s="565"/>
      <c r="G35" s="565"/>
      <c r="H35" s="566"/>
      <c r="I35" s="561"/>
      <c r="J35" s="562"/>
      <c r="K35" s="563"/>
      <c r="L35" s="585"/>
      <c r="M35" s="586"/>
      <c r="N35" s="586"/>
      <c r="O35" s="586"/>
      <c r="P35" s="586"/>
      <c r="Q35" s="570"/>
      <c r="R35" s="571"/>
      <c r="S35" s="571"/>
      <c r="T35" s="571"/>
      <c r="U35" s="571"/>
      <c r="V35" s="571"/>
      <c r="W35" s="571"/>
      <c r="X35" s="571"/>
      <c r="Y35" s="571"/>
      <c r="Z35" s="571"/>
      <c r="AA35" s="571"/>
      <c r="AB35" s="571"/>
      <c r="AC35" s="571"/>
      <c r="AD35" s="571"/>
      <c r="AE35" s="571"/>
      <c r="AF35" s="571"/>
      <c r="AG35" s="571"/>
      <c r="AH35" s="571"/>
      <c r="AI35" s="571"/>
      <c r="AJ35" s="571"/>
      <c r="AK35" s="571"/>
      <c r="AL35" s="571"/>
      <c r="AM35" s="572"/>
    </row>
    <row r="36" spans="1:59" ht="9.75" customHeight="1" x14ac:dyDescent="0.15">
      <c r="A36" s="561"/>
      <c r="B36" s="562"/>
      <c r="C36" s="563"/>
      <c r="D36" s="564"/>
      <c r="E36" s="565"/>
      <c r="F36" s="565"/>
      <c r="G36" s="565"/>
      <c r="H36" s="566"/>
      <c r="I36" s="561"/>
      <c r="J36" s="562"/>
      <c r="K36" s="563"/>
      <c r="L36" s="585"/>
      <c r="M36" s="586"/>
      <c r="N36" s="586"/>
      <c r="O36" s="586"/>
      <c r="P36" s="586"/>
      <c r="Q36" s="570"/>
      <c r="R36" s="571"/>
      <c r="S36" s="571"/>
      <c r="T36" s="571"/>
      <c r="U36" s="571"/>
      <c r="V36" s="571"/>
      <c r="W36" s="571"/>
      <c r="X36" s="571"/>
      <c r="Y36" s="571"/>
      <c r="Z36" s="571"/>
      <c r="AA36" s="571"/>
      <c r="AB36" s="571"/>
      <c r="AC36" s="571"/>
      <c r="AD36" s="571"/>
      <c r="AE36" s="571"/>
      <c r="AF36" s="571"/>
      <c r="AG36" s="571"/>
      <c r="AH36" s="571"/>
      <c r="AI36" s="571"/>
      <c r="AJ36" s="571"/>
      <c r="AK36" s="571"/>
      <c r="AL36" s="571"/>
      <c r="AM36" s="572"/>
    </row>
    <row r="37" spans="1:59" ht="9.75" customHeight="1" x14ac:dyDescent="0.15">
      <c r="A37" s="561"/>
      <c r="B37" s="562"/>
      <c r="C37" s="563"/>
      <c r="D37" s="564"/>
      <c r="E37" s="565"/>
      <c r="F37" s="565"/>
      <c r="G37" s="565"/>
      <c r="H37" s="566"/>
      <c r="I37" s="561"/>
      <c r="J37" s="562"/>
      <c r="K37" s="563"/>
      <c r="L37" s="585"/>
      <c r="M37" s="586"/>
      <c r="N37" s="586"/>
      <c r="O37" s="586"/>
      <c r="P37" s="586"/>
      <c r="Q37" s="570"/>
      <c r="R37" s="571"/>
      <c r="S37" s="571"/>
      <c r="T37" s="571"/>
      <c r="U37" s="571"/>
      <c r="V37" s="571"/>
      <c r="W37" s="571"/>
      <c r="X37" s="571"/>
      <c r="Y37" s="571"/>
      <c r="Z37" s="571"/>
      <c r="AA37" s="571"/>
      <c r="AB37" s="571"/>
      <c r="AC37" s="571"/>
      <c r="AD37" s="571"/>
      <c r="AE37" s="571"/>
      <c r="AF37" s="571"/>
      <c r="AG37" s="571"/>
      <c r="AH37" s="571"/>
      <c r="AI37" s="571"/>
      <c r="AJ37" s="571"/>
      <c r="AK37" s="571"/>
      <c r="AL37" s="571"/>
      <c r="AM37" s="572"/>
    </row>
    <row r="38" spans="1:59" ht="9.75" customHeight="1" x14ac:dyDescent="0.15">
      <c r="A38" s="561"/>
      <c r="B38" s="562"/>
      <c r="C38" s="563"/>
      <c r="D38" s="564"/>
      <c r="E38" s="565"/>
      <c r="F38" s="565"/>
      <c r="G38" s="565"/>
      <c r="H38" s="566"/>
      <c r="I38" s="561"/>
      <c r="J38" s="562"/>
      <c r="K38" s="563"/>
      <c r="L38" s="585"/>
      <c r="M38" s="586"/>
      <c r="N38" s="586"/>
      <c r="O38" s="586"/>
      <c r="P38" s="586"/>
      <c r="Q38" s="570"/>
      <c r="R38" s="571"/>
      <c r="S38" s="571"/>
      <c r="T38" s="571"/>
      <c r="U38" s="571"/>
      <c r="V38" s="571"/>
      <c r="W38" s="571"/>
      <c r="X38" s="571"/>
      <c r="Y38" s="571"/>
      <c r="Z38" s="571"/>
      <c r="AA38" s="571"/>
      <c r="AB38" s="571"/>
      <c r="AC38" s="571"/>
      <c r="AD38" s="571"/>
      <c r="AE38" s="571"/>
      <c r="AF38" s="571"/>
      <c r="AG38" s="571"/>
      <c r="AH38" s="571"/>
      <c r="AI38" s="571"/>
      <c r="AJ38" s="571"/>
      <c r="AK38" s="571"/>
      <c r="AL38" s="571"/>
      <c r="AM38" s="572"/>
    </row>
    <row r="39" spans="1:59" ht="9.75" customHeight="1" x14ac:dyDescent="0.15">
      <c r="A39" s="561"/>
      <c r="B39" s="562"/>
      <c r="C39" s="563"/>
      <c r="D39" s="564"/>
      <c r="E39" s="565"/>
      <c r="F39" s="565"/>
      <c r="G39" s="565"/>
      <c r="H39" s="566"/>
      <c r="I39" s="561"/>
      <c r="J39" s="562"/>
      <c r="K39" s="563"/>
      <c r="L39" s="585"/>
      <c r="M39" s="586"/>
      <c r="N39" s="586"/>
      <c r="O39" s="586"/>
      <c r="P39" s="586"/>
      <c r="Q39" s="570"/>
      <c r="R39" s="571"/>
      <c r="S39" s="571"/>
      <c r="T39" s="571"/>
      <c r="U39" s="571"/>
      <c r="V39" s="571"/>
      <c r="W39" s="571"/>
      <c r="X39" s="571"/>
      <c r="Y39" s="571"/>
      <c r="Z39" s="571"/>
      <c r="AA39" s="571"/>
      <c r="AB39" s="571"/>
      <c r="AC39" s="571"/>
      <c r="AD39" s="571"/>
      <c r="AE39" s="571"/>
      <c r="AF39" s="571"/>
      <c r="AG39" s="571"/>
      <c r="AH39" s="571"/>
      <c r="AI39" s="571"/>
      <c r="AJ39" s="571"/>
      <c r="AK39" s="571"/>
      <c r="AL39" s="571"/>
      <c r="AM39" s="572"/>
    </row>
    <row r="40" spans="1:59" ht="9.75" customHeight="1" x14ac:dyDescent="0.15">
      <c r="A40" s="561"/>
      <c r="B40" s="562"/>
      <c r="C40" s="563"/>
      <c r="D40" s="564"/>
      <c r="E40" s="565"/>
      <c r="F40" s="565"/>
      <c r="G40" s="565"/>
      <c r="H40" s="566"/>
      <c r="I40" s="561"/>
      <c r="J40" s="562"/>
      <c r="K40" s="563"/>
      <c r="L40" s="585"/>
      <c r="M40" s="586"/>
      <c r="N40" s="586"/>
      <c r="O40" s="586"/>
      <c r="P40" s="586"/>
      <c r="Q40" s="570"/>
      <c r="R40" s="571"/>
      <c r="S40" s="571"/>
      <c r="T40" s="571"/>
      <c r="U40" s="571"/>
      <c r="V40" s="571"/>
      <c r="W40" s="571"/>
      <c r="X40" s="571"/>
      <c r="Y40" s="571"/>
      <c r="Z40" s="571"/>
      <c r="AA40" s="571"/>
      <c r="AB40" s="571"/>
      <c r="AC40" s="571"/>
      <c r="AD40" s="571"/>
      <c r="AE40" s="571"/>
      <c r="AF40" s="571"/>
      <c r="AG40" s="571"/>
      <c r="AH40" s="571"/>
      <c r="AI40" s="571"/>
      <c r="AJ40" s="571"/>
      <c r="AK40" s="571"/>
      <c r="AL40" s="571"/>
      <c r="AM40" s="572"/>
    </row>
    <row r="41" spans="1:59" ht="9.75" customHeight="1" x14ac:dyDescent="0.15">
      <c r="A41" s="561"/>
      <c r="B41" s="562"/>
      <c r="C41" s="563"/>
      <c r="D41" s="564"/>
      <c r="E41" s="565"/>
      <c r="F41" s="565"/>
      <c r="G41" s="565"/>
      <c r="H41" s="566"/>
      <c r="I41" s="561"/>
      <c r="J41" s="562"/>
      <c r="K41" s="563"/>
      <c r="L41" s="585"/>
      <c r="M41" s="586"/>
      <c r="N41" s="586"/>
      <c r="O41" s="586"/>
      <c r="P41" s="586"/>
      <c r="Q41" s="570"/>
      <c r="R41" s="571"/>
      <c r="S41" s="571"/>
      <c r="T41" s="571"/>
      <c r="U41" s="571"/>
      <c r="V41" s="571"/>
      <c r="W41" s="571"/>
      <c r="X41" s="571"/>
      <c r="Y41" s="571"/>
      <c r="Z41" s="571"/>
      <c r="AA41" s="571"/>
      <c r="AB41" s="571"/>
      <c r="AC41" s="571"/>
      <c r="AD41" s="571"/>
      <c r="AE41" s="571"/>
      <c r="AF41" s="571"/>
      <c r="AG41" s="571"/>
      <c r="AH41" s="571"/>
      <c r="AI41" s="571"/>
      <c r="AJ41" s="571"/>
      <c r="AK41" s="571"/>
      <c r="AL41" s="571"/>
      <c r="AM41" s="572"/>
    </row>
    <row r="42" spans="1:59" ht="9.75" customHeight="1" thickBot="1" x14ac:dyDescent="0.2">
      <c r="A42" s="587"/>
      <c r="B42" s="588"/>
      <c r="C42" s="589"/>
      <c r="D42" s="590"/>
      <c r="E42" s="591"/>
      <c r="F42" s="591"/>
      <c r="G42" s="591"/>
      <c r="H42" s="592"/>
      <c r="I42" s="587"/>
      <c r="J42" s="588"/>
      <c r="K42" s="589"/>
      <c r="L42" s="593"/>
      <c r="M42" s="594"/>
      <c r="N42" s="594"/>
      <c r="O42" s="594"/>
      <c r="P42" s="595"/>
      <c r="Q42" s="570"/>
      <c r="R42" s="571"/>
      <c r="S42" s="571"/>
      <c r="T42" s="571"/>
      <c r="U42" s="571"/>
      <c r="V42" s="571"/>
      <c r="W42" s="571"/>
      <c r="X42" s="571"/>
      <c r="Y42" s="571"/>
      <c r="Z42" s="571"/>
      <c r="AA42" s="571"/>
      <c r="AB42" s="571"/>
      <c r="AC42" s="571"/>
      <c r="AD42" s="571"/>
      <c r="AE42" s="571"/>
      <c r="AF42" s="571"/>
      <c r="AG42" s="571"/>
      <c r="AH42" s="571"/>
      <c r="AI42" s="571"/>
      <c r="AJ42" s="571"/>
      <c r="AK42" s="571"/>
      <c r="AL42" s="571"/>
      <c r="AM42" s="572"/>
    </row>
    <row r="43" spans="1:59" ht="14.25" thickTop="1" x14ac:dyDescent="0.15">
      <c r="A43" s="354" t="s">
        <v>41</v>
      </c>
      <c r="B43" s="354"/>
      <c r="C43" s="354"/>
      <c r="D43" s="354"/>
      <c r="E43" s="354"/>
      <c r="F43" s="354"/>
      <c r="G43" s="354"/>
      <c r="H43" s="354"/>
      <c r="I43" s="354"/>
      <c r="J43" s="354"/>
      <c r="K43" s="354"/>
      <c r="L43" s="416">
        <f>SUM(L33:P42)</f>
        <v>2015000</v>
      </c>
      <c r="M43" s="417"/>
      <c r="N43" s="417"/>
      <c r="O43" s="417"/>
      <c r="P43" s="417"/>
      <c r="Q43" s="357"/>
      <c r="R43" s="358"/>
      <c r="S43" s="358"/>
      <c r="T43" s="358"/>
      <c r="U43" s="358"/>
      <c r="V43" s="358"/>
      <c r="W43" s="358"/>
      <c r="X43" s="358"/>
      <c r="Y43" s="358"/>
      <c r="Z43" s="358"/>
      <c r="AA43" s="358"/>
      <c r="AB43" s="358"/>
      <c r="AC43" s="358"/>
      <c r="AD43" s="358"/>
      <c r="AE43" s="358"/>
      <c r="AF43" s="358"/>
      <c r="AG43" s="358"/>
      <c r="AH43" s="358"/>
      <c r="AI43" s="358"/>
      <c r="AJ43" s="358"/>
      <c r="AK43" s="358"/>
      <c r="AL43" s="358"/>
      <c r="AM43" s="359"/>
    </row>
    <row r="44" spans="1:59" ht="9" customHeight="1" x14ac:dyDescent="0.15">
      <c r="A44" s="204"/>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X44" s="142"/>
      <c r="AY44" s="142"/>
      <c r="AZ44" s="142"/>
      <c r="BE44" s="143"/>
      <c r="BF44" s="143"/>
      <c r="BG44" s="143"/>
    </row>
    <row r="45" spans="1:59" ht="4.5" customHeight="1" x14ac:dyDescent="0.15">
      <c r="A45" s="206"/>
      <c r="B45" s="185"/>
      <c r="C45" s="207"/>
      <c r="D45" s="185"/>
      <c r="E45" s="208"/>
      <c r="F45" s="185"/>
      <c r="G45" s="185"/>
      <c r="H45" s="185"/>
      <c r="I45" s="185"/>
      <c r="J45" s="209"/>
      <c r="K45" s="209"/>
      <c r="L45" s="209"/>
      <c r="M45" s="209"/>
      <c r="N45" s="209"/>
      <c r="O45" s="210"/>
      <c r="P45" s="211"/>
      <c r="Q45" s="206"/>
      <c r="R45" s="206"/>
      <c r="S45" s="209"/>
      <c r="T45" s="185"/>
      <c r="U45" s="209"/>
      <c r="V45" s="209"/>
      <c r="W45" s="209"/>
      <c r="X45" s="209"/>
      <c r="Y45" s="185"/>
      <c r="Z45" s="185"/>
      <c r="AA45" s="185"/>
      <c r="AB45" s="185"/>
      <c r="AC45" s="207"/>
      <c r="AD45" s="209"/>
      <c r="AE45" s="209"/>
      <c r="AF45" s="209"/>
      <c r="AG45" s="209"/>
      <c r="AH45" s="209"/>
      <c r="AI45" s="212"/>
      <c r="AJ45" s="212"/>
      <c r="AK45" s="212"/>
      <c r="AL45" s="212"/>
      <c r="AM45" s="209"/>
      <c r="AX45" s="213"/>
      <c r="AY45" s="214"/>
      <c r="AZ45" s="214"/>
      <c r="BA45" s="214"/>
      <c r="BB45" s="214"/>
      <c r="BC45" s="214"/>
      <c r="BD45" s="213"/>
    </row>
    <row r="46" spans="1:59" ht="18.75" customHeight="1" x14ac:dyDescent="0.15">
      <c r="A46" s="215" t="s">
        <v>57</v>
      </c>
      <c r="B46" s="183"/>
      <c r="C46" s="216"/>
      <c r="D46" s="183"/>
      <c r="E46" s="217"/>
      <c r="F46" s="183"/>
      <c r="G46" s="183"/>
      <c r="H46" s="183"/>
      <c r="I46" s="183"/>
      <c r="J46" s="218"/>
      <c r="K46" s="218"/>
      <c r="L46" s="218"/>
      <c r="M46" s="218"/>
      <c r="N46" s="218"/>
      <c r="O46" s="219"/>
      <c r="P46" s="220"/>
      <c r="Q46" s="221"/>
      <c r="R46" s="221"/>
      <c r="S46" s="218"/>
      <c r="T46" s="183"/>
      <c r="U46" s="218"/>
      <c r="V46" s="218"/>
      <c r="W46" s="418" t="s">
        <v>24</v>
      </c>
      <c r="X46" s="419"/>
      <c r="Y46" s="419"/>
      <c r="Z46" s="420"/>
      <c r="AA46" s="421">
        <f>IF(L13="","",IFERROR((VLOOKUP(L13,基準単価!C2:H33,6,FALSE)),""))</f>
        <v>316</v>
      </c>
      <c r="AB46" s="422"/>
      <c r="AC46" s="422"/>
      <c r="AD46" s="419" t="s">
        <v>16</v>
      </c>
      <c r="AE46" s="420"/>
      <c r="AF46" s="418" t="s">
        <v>14</v>
      </c>
      <c r="AG46" s="419"/>
      <c r="AH46" s="420"/>
      <c r="AI46" s="423">
        <f>ROUNDDOWN($L$65/1000,0)</f>
        <v>0</v>
      </c>
      <c r="AJ46" s="424"/>
      <c r="AK46" s="424"/>
      <c r="AL46" s="419" t="s">
        <v>16</v>
      </c>
      <c r="AM46" s="420"/>
    </row>
    <row r="47" spans="1:59" ht="18.75" customHeight="1" x14ac:dyDescent="0.15">
      <c r="A47" s="189" t="s">
        <v>43</v>
      </c>
      <c r="B47" s="190"/>
      <c r="C47" s="191"/>
      <c r="D47" s="191"/>
      <c r="E47" s="191"/>
      <c r="F47" s="191"/>
      <c r="G47" s="191"/>
      <c r="H47" s="538"/>
      <c r="I47" s="539"/>
      <c r="J47" s="540"/>
      <c r="K47" s="541" t="s">
        <v>29</v>
      </c>
      <c r="L47" s="542"/>
      <c r="M47" s="542"/>
      <c r="N47" s="542"/>
      <c r="O47" s="542"/>
      <c r="P47" s="542"/>
      <c r="Q47" s="542"/>
      <c r="R47" s="542"/>
      <c r="S47" s="542"/>
      <c r="T47" s="542"/>
      <c r="U47" s="542"/>
      <c r="V47" s="542"/>
      <c r="W47" s="542"/>
      <c r="X47" s="542"/>
      <c r="Y47" s="542"/>
      <c r="Z47" s="542"/>
      <c r="AA47" s="542"/>
      <c r="AB47" s="542"/>
      <c r="AC47" s="542"/>
      <c r="AD47" s="542"/>
      <c r="AE47" s="542"/>
      <c r="AF47" s="192" t="s">
        <v>52</v>
      </c>
      <c r="AG47" s="193"/>
      <c r="AH47" s="193"/>
      <c r="AI47" s="194"/>
      <c r="AJ47" s="194"/>
      <c r="AK47" s="157"/>
      <c r="AL47" s="191"/>
      <c r="AM47" s="195"/>
    </row>
    <row r="48" spans="1:59" ht="13.5" customHeight="1" x14ac:dyDescent="0.15">
      <c r="A48" s="196"/>
      <c r="B48" s="174"/>
      <c r="C48" s="596" t="s">
        <v>114</v>
      </c>
      <c r="D48" s="596"/>
      <c r="E48" s="596"/>
      <c r="F48" s="596"/>
      <c r="G48" s="596"/>
      <c r="H48" s="596"/>
      <c r="I48" s="596"/>
      <c r="J48" s="596"/>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7"/>
    </row>
    <row r="49" spans="1:59" ht="13.5" customHeight="1" x14ac:dyDescent="0.15">
      <c r="A49" s="197"/>
      <c r="B49" s="199"/>
      <c r="C49" s="545"/>
      <c r="D49" s="545"/>
      <c r="E49" s="545"/>
      <c r="F49" s="545"/>
      <c r="G49" s="545"/>
      <c r="H49" s="545"/>
      <c r="I49" s="545"/>
      <c r="J49" s="545"/>
      <c r="K49" s="545"/>
      <c r="L49" s="545"/>
      <c r="M49" s="545"/>
      <c r="N49" s="545"/>
      <c r="O49" s="545"/>
      <c r="P49" s="545"/>
      <c r="Q49" s="545"/>
      <c r="R49" s="545"/>
      <c r="S49" s="545"/>
      <c r="T49" s="545"/>
      <c r="U49" s="545"/>
      <c r="V49" s="545"/>
      <c r="W49" s="545"/>
      <c r="X49" s="545"/>
      <c r="Y49" s="545"/>
      <c r="Z49" s="545"/>
      <c r="AA49" s="545"/>
      <c r="AB49" s="545"/>
      <c r="AC49" s="545"/>
      <c r="AD49" s="545"/>
      <c r="AE49" s="545"/>
      <c r="AF49" s="545"/>
      <c r="AG49" s="545"/>
      <c r="AH49" s="545"/>
      <c r="AI49" s="545"/>
      <c r="AJ49" s="545"/>
      <c r="AK49" s="545"/>
      <c r="AL49" s="545"/>
      <c r="AM49" s="546"/>
    </row>
    <row r="50" spans="1:59" s="166" customFormat="1" ht="14.25" customHeight="1" x14ac:dyDescent="0.15">
      <c r="A50" s="196"/>
      <c r="B50" s="174"/>
      <c r="C50" s="200" t="s">
        <v>71</v>
      </c>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201"/>
    </row>
    <row r="51" spans="1:59" s="166" customFormat="1" ht="14.25" customHeight="1" x14ac:dyDescent="0.15">
      <c r="A51" s="197"/>
      <c r="B51" s="198"/>
      <c r="C51" s="547"/>
      <c r="D51" s="548"/>
      <c r="E51" s="548"/>
      <c r="F51" s="548"/>
      <c r="G51" s="548"/>
      <c r="H51" s="548"/>
      <c r="I51" s="548"/>
      <c r="J51" s="548"/>
      <c r="K51" s="548"/>
      <c r="L51" s="548"/>
      <c r="M51" s="548"/>
      <c r="N51" s="548"/>
      <c r="O51" s="548"/>
      <c r="P51" s="548"/>
      <c r="Q51" s="548"/>
      <c r="R51" s="548"/>
      <c r="S51" s="548"/>
      <c r="T51" s="548"/>
      <c r="U51" s="548"/>
      <c r="V51" s="548"/>
      <c r="W51" s="548"/>
      <c r="X51" s="548"/>
      <c r="Y51" s="548"/>
      <c r="Z51" s="548"/>
      <c r="AA51" s="548"/>
      <c r="AB51" s="548"/>
      <c r="AC51" s="548"/>
      <c r="AD51" s="548"/>
      <c r="AE51" s="548"/>
      <c r="AF51" s="548"/>
      <c r="AG51" s="548"/>
      <c r="AH51" s="548"/>
      <c r="AI51" s="548"/>
      <c r="AJ51" s="548"/>
      <c r="AK51" s="548"/>
      <c r="AL51" s="548"/>
      <c r="AM51" s="549"/>
    </row>
    <row r="52" spans="1:59" s="166" customFormat="1" ht="14.25" customHeight="1" x14ac:dyDescent="0.15">
      <c r="A52" s="202"/>
      <c r="B52" s="199"/>
      <c r="C52" s="550"/>
      <c r="D52" s="551"/>
      <c r="E52" s="551"/>
      <c r="F52" s="551"/>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2"/>
    </row>
    <row r="53" spans="1:59" ht="18" customHeight="1" x14ac:dyDescent="0.15">
      <c r="A53" s="215" t="s">
        <v>73</v>
      </c>
      <c r="B53" s="204"/>
      <c r="C53" s="204"/>
      <c r="D53" s="204"/>
      <c r="E53" s="204"/>
      <c r="F53" s="205"/>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X53" s="142"/>
      <c r="AY53" s="142"/>
      <c r="AZ53" s="142"/>
      <c r="BE53" s="143"/>
      <c r="BF53" s="143"/>
      <c r="BG53" s="143"/>
    </row>
    <row r="54" spans="1:59" ht="18" customHeight="1" x14ac:dyDescent="0.15">
      <c r="A54" s="553" t="s">
        <v>66</v>
      </c>
      <c r="B54" s="553"/>
      <c r="C54" s="553"/>
      <c r="D54" s="554" t="s">
        <v>53</v>
      </c>
      <c r="E54" s="555"/>
      <c r="F54" s="555"/>
      <c r="G54" s="555"/>
      <c r="H54" s="556"/>
      <c r="I54" s="557" t="s">
        <v>64</v>
      </c>
      <c r="J54" s="557"/>
      <c r="K54" s="557"/>
      <c r="L54" s="554" t="s">
        <v>15</v>
      </c>
      <c r="M54" s="555"/>
      <c r="N54" s="555"/>
      <c r="O54" s="555"/>
      <c r="P54" s="555"/>
      <c r="Q54" s="558" t="s">
        <v>65</v>
      </c>
      <c r="R54" s="559"/>
      <c r="S54" s="559"/>
      <c r="T54" s="559"/>
      <c r="U54" s="559"/>
      <c r="V54" s="559"/>
      <c r="W54" s="559"/>
      <c r="X54" s="559"/>
      <c r="Y54" s="559"/>
      <c r="Z54" s="559"/>
      <c r="AA54" s="559"/>
      <c r="AB54" s="559"/>
      <c r="AC54" s="559"/>
      <c r="AD54" s="559"/>
      <c r="AE54" s="559"/>
      <c r="AF54" s="559"/>
      <c r="AG54" s="559"/>
      <c r="AH54" s="559"/>
      <c r="AI54" s="559"/>
      <c r="AJ54" s="559"/>
      <c r="AK54" s="559"/>
      <c r="AL54" s="559"/>
      <c r="AM54" s="560"/>
    </row>
    <row r="55" spans="1:59" ht="9.75" customHeight="1" x14ac:dyDescent="0.15">
      <c r="A55" s="561"/>
      <c r="B55" s="562"/>
      <c r="C55" s="563"/>
      <c r="D55" s="570"/>
      <c r="E55" s="571"/>
      <c r="F55" s="571"/>
      <c r="G55" s="571"/>
      <c r="H55" s="572"/>
      <c r="I55" s="561"/>
      <c r="J55" s="562"/>
      <c r="K55" s="563"/>
      <c r="L55" s="585"/>
      <c r="M55" s="586"/>
      <c r="N55" s="586"/>
      <c r="O55" s="586"/>
      <c r="P55" s="586"/>
      <c r="Q55" s="570"/>
      <c r="R55" s="571"/>
      <c r="S55" s="571"/>
      <c r="T55" s="571"/>
      <c r="U55" s="571"/>
      <c r="V55" s="571"/>
      <c r="W55" s="571"/>
      <c r="X55" s="571"/>
      <c r="Y55" s="571"/>
      <c r="Z55" s="571"/>
      <c r="AA55" s="571"/>
      <c r="AB55" s="571"/>
      <c r="AC55" s="571"/>
      <c r="AD55" s="571"/>
      <c r="AE55" s="571"/>
      <c r="AF55" s="571"/>
      <c r="AG55" s="571"/>
      <c r="AH55" s="571"/>
      <c r="AI55" s="571"/>
      <c r="AJ55" s="571"/>
      <c r="AK55" s="571"/>
      <c r="AL55" s="571"/>
      <c r="AM55" s="572"/>
    </row>
    <row r="56" spans="1:59" ht="9.75" customHeight="1" x14ac:dyDescent="0.15">
      <c r="A56" s="561"/>
      <c r="B56" s="562"/>
      <c r="C56" s="563"/>
      <c r="D56" s="570"/>
      <c r="E56" s="571"/>
      <c r="F56" s="571"/>
      <c r="G56" s="571"/>
      <c r="H56" s="572"/>
      <c r="I56" s="561"/>
      <c r="J56" s="562"/>
      <c r="K56" s="563"/>
      <c r="L56" s="585"/>
      <c r="M56" s="586"/>
      <c r="N56" s="586"/>
      <c r="O56" s="586"/>
      <c r="P56" s="586"/>
      <c r="Q56" s="570"/>
      <c r="R56" s="571"/>
      <c r="S56" s="571"/>
      <c r="T56" s="571"/>
      <c r="U56" s="571"/>
      <c r="V56" s="571"/>
      <c r="W56" s="571"/>
      <c r="X56" s="571"/>
      <c r="Y56" s="571"/>
      <c r="Z56" s="571"/>
      <c r="AA56" s="571"/>
      <c r="AB56" s="571"/>
      <c r="AC56" s="571"/>
      <c r="AD56" s="571"/>
      <c r="AE56" s="571"/>
      <c r="AF56" s="571"/>
      <c r="AG56" s="571"/>
      <c r="AH56" s="571"/>
      <c r="AI56" s="571"/>
      <c r="AJ56" s="571"/>
      <c r="AK56" s="571"/>
      <c r="AL56" s="571"/>
      <c r="AM56" s="572"/>
    </row>
    <row r="57" spans="1:59" ht="9.75" customHeight="1" x14ac:dyDescent="0.15">
      <c r="A57" s="561"/>
      <c r="B57" s="562"/>
      <c r="C57" s="563"/>
      <c r="D57" s="570"/>
      <c r="E57" s="571"/>
      <c r="F57" s="571"/>
      <c r="G57" s="571"/>
      <c r="H57" s="572"/>
      <c r="I57" s="561"/>
      <c r="J57" s="562"/>
      <c r="K57" s="563"/>
      <c r="L57" s="585"/>
      <c r="M57" s="586"/>
      <c r="N57" s="586"/>
      <c r="O57" s="586"/>
      <c r="P57" s="586"/>
      <c r="Q57" s="570"/>
      <c r="R57" s="571"/>
      <c r="S57" s="571"/>
      <c r="T57" s="571"/>
      <c r="U57" s="571"/>
      <c r="V57" s="571"/>
      <c r="W57" s="571"/>
      <c r="X57" s="571"/>
      <c r="Y57" s="571"/>
      <c r="Z57" s="571"/>
      <c r="AA57" s="571"/>
      <c r="AB57" s="571"/>
      <c r="AC57" s="571"/>
      <c r="AD57" s="571"/>
      <c r="AE57" s="571"/>
      <c r="AF57" s="571"/>
      <c r="AG57" s="571"/>
      <c r="AH57" s="571"/>
      <c r="AI57" s="571"/>
      <c r="AJ57" s="571"/>
      <c r="AK57" s="571"/>
      <c r="AL57" s="571"/>
      <c r="AM57" s="572"/>
    </row>
    <row r="58" spans="1:59" ht="9.75" customHeight="1" x14ac:dyDescent="0.15">
      <c r="A58" s="561"/>
      <c r="B58" s="562"/>
      <c r="C58" s="563"/>
      <c r="D58" s="570"/>
      <c r="E58" s="571"/>
      <c r="F58" s="571"/>
      <c r="G58" s="571"/>
      <c r="H58" s="572"/>
      <c r="I58" s="561"/>
      <c r="J58" s="562"/>
      <c r="K58" s="563"/>
      <c r="L58" s="585"/>
      <c r="M58" s="586"/>
      <c r="N58" s="586"/>
      <c r="O58" s="586"/>
      <c r="P58" s="586"/>
      <c r="Q58" s="570"/>
      <c r="R58" s="571"/>
      <c r="S58" s="571"/>
      <c r="T58" s="571"/>
      <c r="U58" s="571"/>
      <c r="V58" s="571"/>
      <c r="W58" s="571"/>
      <c r="X58" s="571"/>
      <c r="Y58" s="571"/>
      <c r="Z58" s="571"/>
      <c r="AA58" s="571"/>
      <c r="AB58" s="571"/>
      <c r="AC58" s="571"/>
      <c r="AD58" s="571"/>
      <c r="AE58" s="571"/>
      <c r="AF58" s="571"/>
      <c r="AG58" s="571"/>
      <c r="AH58" s="571"/>
      <c r="AI58" s="571"/>
      <c r="AJ58" s="571"/>
      <c r="AK58" s="571"/>
      <c r="AL58" s="571"/>
      <c r="AM58" s="572"/>
    </row>
    <row r="59" spans="1:59" ht="9.75" customHeight="1" x14ac:dyDescent="0.15">
      <c r="A59" s="561"/>
      <c r="B59" s="562"/>
      <c r="C59" s="563"/>
      <c r="D59" s="570"/>
      <c r="E59" s="571"/>
      <c r="F59" s="571"/>
      <c r="G59" s="571"/>
      <c r="H59" s="572"/>
      <c r="I59" s="561"/>
      <c r="J59" s="562"/>
      <c r="K59" s="563"/>
      <c r="L59" s="585"/>
      <c r="M59" s="586"/>
      <c r="N59" s="586"/>
      <c r="O59" s="586"/>
      <c r="P59" s="586"/>
      <c r="Q59" s="570"/>
      <c r="R59" s="571"/>
      <c r="S59" s="571"/>
      <c r="T59" s="571"/>
      <c r="U59" s="571"/>
      <c r="V59" s="571"/>
      <c r="W59" s="571"/>
      <c r="X59" s="571"/>
      <c r="Y59" s="571"/>
      <c r="Z59" s="571"/>
      <c r="AA59" s="571"/>
      <c r="AB59" s="571"/>
      <c r="AC59" s="571"/>
      <c r="AD59" s="571"/>
      <c r="AE59" s="571"/>
      <c r="AF59" s="571"/>
      <c r="AG59" s="571"/>
      <c r="AH59" s="571"/>
      <c r="AI59" s="571"/>
      <c r="AJ59" s="571"/>
      <c r="AK59" s="571"/>
      <c r="AL59" s="571"/>
      <c r="AM59" s="572"/>
    </row>
    <row r="60" spans="1:59" ht="9.75" customHeight="1" x14ac:dyDescent="0.15">
      <c r="A60" s="561"/>
      <c r="B60" s="562"/>
      <c r="C60" s="563"/>
      <c r="D60" s="570"/>
      <c r="E60" s="571"/>
      <c r="F60" s="571"/>
      <c r="G60" s="571"/>
      <c r="H60" s="572"/>
      <c r="I60" s="561"/>
      <c r="J60" s="562"/>
      <c r="K60" s="563"/>
      <c r="L60" s="585"/>
      <c r="M60" s="586"/>
      <c r="N60" s="586"/>
      <c r="O60" s="586"/>
      <c r="P60" s="586"/>
      <c r="Q60" s="570"/>
      <c r="R60" s="571"/>
      <c r="S60" s="571"/>
      <c r="T60" s="571"/>
      <c r="U60" s="571"/>
      <c r="V60" s="571"/>
      <c r="W60" s="571"/>
      <c r="X60" s="571"/>
      <c r="Y60" s="571"/>
      <c r="Z60" s="571"/>
      <c r="AA60" s="571"/>
      <c r="AB60" s="571"/>
      <c r="AC60" s="571"/>
      <c r="AD60" s="571"/>
      <c r="AE60" s="571"/>
      <c r="AF60" s="571"/>
      <c r="AG60" s="571"/>
      <c r="AH60" s="571"/>
      <c r="AI60" s="571"/>
      <c r="AJ60" s="571"/>
      <c r="AK60" s="571"/>
      <c r="AL60" s="571"/>
      <c r="AM60" s="572"/>
    </row>
    <row r="61" spans="1:59" ht="9.75" customHeight="1" x14ac:dyDescent="0.15">
      <c r="A61" s="561"/>
      <c r="B61" s="562"/>
      <c r="C61" s="563"/>
      <c r="D61" s="570"/>
      <c r="E61" s="571"/>
      <c r="F61" s="571"/>
      <c r="G61" s="571"/>
      <c r="H61" s="572"/>
      <c r="I61" s="561"/>
      <c r="J61" s="562"/>
      <c r="K61" s="563"/>
      <c r="L61" s="585"/>
      <c r="M61" s="586"/>
      <c r="N61" s="586"/>
      <c r="O61" s="586"/>
      <c r="P61" s="586"/>
      <c r="Q61" s="570"/>
      <c r="R61" s="571"/>
      <c r="S61" s="571"/>
      <c r="T61" s="571"/>
      <c r="U61" s="571"/>
      <c r="V61" s="571"/>
      <c r="W61" s="571"/>
      <c r="X61" s="571"/>
      <c r="Y61" s="571"/>
      <c r="Z61" s="571"/>
      <c r="AA61" s="571"/>
      <c r="AB61" s="571"/>
      <c r="AC61" s="571"/>
      <c r="AD61" s="571"/>
      <c r="AE61" s="571"/>
      <c r="AF61" s="571"/>
      <c r="AG61" s="571"/>
      <c r="AH61" s="571"/>
      <c r="AI61" s="571"/>
      <c r="AJ61" s="571"/>
      <c r="AK61" s="571"/>
      <c r="AL61" s="571"/>
      <c r="AM61" s="572"/>
    </row>
    <row r="62" spans="1:59" ht="9.75" customHeight="1" x14ac:dyDescent="0.15">
      <c r="A62" s="561"/>
      <c r="B62" s="562"/>
      <c r="C62" s="563"/>
      <c r="D62" s="570"/>
      <c r="E62" s="571"/>
      <c r="F62" s="571"/>
      <c r="G62" s="571"/>
      <c r="H62" s="572"/>
      <c r="I62" s="561"/>
      <c r="J62" s="562"/>
      <c r="K62" s="563"/>
      <c r="L62" s="585"/>
      <c r="M62" s="586"/>
      <c r="N62" s="586"/>
      <c r="O62" s="586"/>
      <c r="P62" s="586"/>
      <c r="Q62" s="570"/>
      <c r="R62" s="571"/>
      <c r="S62" s="571"/>
      <c r="T62" s="571"/>
      <c r="U62" s="571"/>
      <c r="V62" s="571"/>
      <c r="W62" s="571"/>
      <c r="X62" s="571"/>
      <c r="Y62" s="571"/>
      <c r="Z62" s="571"/>
      <c r="AA62" s="571"/>
      <c r="AB62" s="571"/>
      <c r="AC62" s="571"/>
      <c r="AD62" s="571"/>
      <c r="AE62" s="571"/>
      <c r="AF62" s="571"/>
      <c r="AG62" s="571"/>
      <c r="AH62" s="571"/>
      <c r="AI62" s="571"/>
      <c r="AJ62" s="571"/>
      <c r="AK62" s="571"/>
      <c r="AL62" s="571"/>
      <c r="AM62" s="572"/>
    </row>
    <row r="63" spans="1:59" ht="9.75" customHeight="1" x14ac:dyDescent="0.15">
      <c r="A63" s="561"/>
      <c r="B63" s="562"/>
      <c r="C63" s="563"/>
      <c r="D63" s="570"/>
      <c r="E63" s="571"/>
      <c r="F63" s="571"/>
      <c r="G63" s="571"/>
      <c r="H63" s="572"/>
      <c r="I63" s="561"/>
      <c r="J63" s="562"/>
      <c r="K63" s="563"/>
      <c r="L63" s="585"/>
      <c r="M63" s="586"/>
      <c r="N63" s="586"/>
      <c r="O63" s="586"/>
      <c r="P63" s="586"/>
      <c r="Q63" s="570"/>
      <c r="R63" s="571"/>
      <c r="S63" s="571"/>
      <c r="T63" s="571"/>
      <c r="U63" s="571"/>
      <c r="V63" s="571"/>
      <c r="W63" s="571"/>
      <c r="X63" s="571"/>
      <c r="Y63" s="571"/>
      <c r="Z63" s="571"/>
      <c r="AA63" s="571"/>
      <c r="AB63" s="571"/>
      <c r="AC63" s="571"/>
      <c r="AD63" s="571"/>
      <c r="AE63" s="571"/>
      <c r="AF63" s="571"/>
      <c r="AG63" s="571"/>
      <c r="AH63" s="571"/>
      <c r="AI63" s="571"/>
      <c r="AJ63" s="571"/>
      <c r="AK63" s="571"/>
      <c r="AL63" s="571"/>
      <c r="AM63" s="572"/>
    </row>
    <row r="64" spans="1:59" ht="9.75" customHeight="1" thickBot="1" x14ac:dyDescent="0.2">
      <c r="A64" s="587"/>
      <c r="B64" s="588"/>
      <c r="C64" s="589"/>
      <c r="D64" s="617"/>
      <c r="E64" s="618"/>
      <c r="F64" s="618"/>
      <c r="G64" s="618"/>
      <c r="H64" s="619"/>
      <c r="I64" s="587"/>
      <c r="J64" s="588"/>
      <c r="K64" s="589"/>
      <c r="L64" s="593"/>
      <c r="M64" s="594"/>
      <c r="N64" s="594"/>
      <c r="O64" s="594"/>
      <c r="P64" s="595"/>
      <c r="Q64" s="570"/>
      <c r="R64" s="571"/>
      <c r="S64" s="571"/>
      <c r="T64" s="571"/>
      <c r="U64" s="571"/>
      <c r="V64" s="571"/>
      <c r="W64" s="571"/>
      <c r="X64" s="571"/>
      <c r="Y64" s="571"/>
      <c r="Z64" s="571"/>
      <c r="AA64" s="571"/>
      <c r="AB64" s="571"/>
      <c r="AC64" s="571"/>
      <c r="AD64" s="571"/>
      <c r="AE64" s="571"/>
      <c r="AF64" s="571"/>
      <c r="AG64" s="571"/>
      <c r="AH64" s="571"/>
      <c r="AI64" s="571"/>
      <c r="AJ64" s="571"/>
      <c r="AK64" s="571"/>
      <c r="AL64" s="571"/>
      <c r="AM64" s="572"/>
    </row>
    <row r="65" spans="1:39" ht="22.5" customHeight="1" thickTop="1" x14ac:dyDescent="0.15">
      <c r="A65" s="354" t="s">
        <v>22</v>
      </c>
      <c r="B65" s="354"/>
      <c r="C65" s="354"/>
      <c r="D65" s="354"/>
      <c r="E65" s="354"/>
      <c r="F65" s="354"/>
      <c r="G65" s="354"/>
      <c r="H65" s="354"/>
      <c r="I65" s="354"/>
      <c r="J65" s="354"/>
      <c r="K65" s="354"/>
      <c r="L65" s="355">
        <f>SUM(L55:P64)</f>
        <v>0</v>
      </c>
      <c r="M65" s="356"/>
      <c r="N65" s="356"/>
      <c r="O65" s="356"/>
      <c r="P65" s="356"/>
      <c r="Q65" s="357"/>
      <c r="R65" s="358"/>
      <c r="S65" s="358"/>
      <c r="T65" s="358"/>
      <c r="U65" s="358"/>
      <c r="V65" s="358"/>
      <c r="W65" s="358"/>
      <c r="X65" s="358"/>
      <c r="Y65" s="358"/>
      <c r="Z65" s="358"/>
      <c r="AA65" s="358"/>
      <c r="AB65" s="358"/>
      <c r="AC65" s="358"/>
      <c r="AD65" s="358"/>
      <c r="AE65" s="358"/>
      <c r="AF65" s="358"/>
      <c r="AG65" s="358"/>
      <c r="AH65" s="358"/>
      <c r="AI65" s="358"/>
      <c r="AJ65" s="358"/>
      <c r="AK65" s="358"/>
      <c r="AL65" s="358"/>
      <c r="AM65" s="359"/>
    </row>
    <row r="66" spans="1:39" ht="10.5" customHeight="1" thickBot="1" x14ac:dyDescent="0.2">
      <c r="A66" s="222"/>
      <c r="B66" s="222"/>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3"/>
      <c r="AL66" s="223"/>
      <c r="AM66" s="223"/>
    </row>
    <row r="67" spans="1:39" ht="6" customHeight="1" x14ac:dyDescent="0.15">
      <c r="A67" s="204"/>
      <c r="B67" s="204"/>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row>
    <row r="68" spans="1:39" s="143" customFormat="1" ht="10.5" x14ac:dyDescent="0.15">
      <c r="A68" s="224" t="s">
        <v>54</v>
      </c>
      <c r="B68" s="225"/>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6"/>
      <c r="AL68" s="226"/>
      <c r="AM68" s="226"/>
    </row>
    <row r="69" spans="1:39" s="143" customFormat="1" ht="5.25" customHeight="1" x14ac:dyDescent="0.15">
      <c r="A69" s="224"/>
      <c r="B69" s="225"/>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6"/>
      <c r="AL69" s="226"/>
      <c r="AM69" s="226"/>
    </row>
    <row r="70" spans="1:39" s="143" customFormat="1" ht="10.5" x14ac:dyDescent="0.15">
      <c r="A70" s="224"/>
      <c r="B70" s="200" t="s">
        <v>55</v>
      </c>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c r="AB70" s="225"/>
      <c r="AC70" s="225"/>
      <c r="AD70" s="225"/>
      <c r="AE70" s="225"/>
      <c r="AF70" s="225"/>
      <c r="AG70" s="225"/>
      <c r="AH70" s="225"/>
      <c r="AI70" s="225"/>
      <c r="AJ70" s="225"/>
      <c r="AK70" s="226"/>
      <c r="AL70" s="226"/>
      <c r="AM70" s="226"/>
    </row>
    <row r="71" spans="1:39" s="143" customFormat="1" ht="10.5" x14ac:dyDescent="0.15">
      <c r="A71" s="224"/>
      <c r="B71" s="200" t="s">
        <v>17</v>
      </c>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c r="AE71" s="225"/>
      <c r="AF71" s="225"/>
      <c r="AG71" s="225"/>
      <c r="AH71" s="225"/>
      <c r="AI71" s="225"/>
      <c r="AJ71" s="225"/>
      <c r="AK71" s="226"/>
      <c r="AL71" s="226"/>
      <c r="AM71" s="226"/>
    </row>
    <row r="72" spans="1:39" s="143" customFormat="1" ht="5.25" customHeight="1" x14ac:dyDescent="0.15">
      <c r="A72" s="224"/>
      <c r="B72" s="225"/>
      <c r="C72" s="225"/>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6"/>
      <c r="AL72" s="226"/>
      <c r="AM72" s="226"/>
    </row>
    <row r="73" spans="1:39" x14ac:dyDescent="0.15">
      <c r="A73" s="227" t="s">
        <v>48</v>
      </c>
      <c r="B73" s="228"/>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row>
    <row r="74" spans="1:39" x14ac:dyDescent="0.15">
      <c r="A74" s="598" t="s">
        <v>112</v>
      </c>
      <c r="B74" s="599"/>
      <c r="C74" s="599"/>
      <c r="D74" s="599"/>
      <c r="E74" s="599"/>
      <c r="F74" s="599"/>
      <c r="G74" s="599"/>
      <c r="H74" s="599"/>
      <c r="I74" s="599"/>
      <c r="J74" s="599"/>
      <c r="K74" s="599"/>
      <c r="L74" s="599"/>
      <c r="M74" s="599"/>
      <c r="N74" s="599"/>
      <c r="O74" s="599"/>
      <c r="P74" s="599"/>
      <c r="Q74" s="599"/>
      <c r="R74" s="599"/>
      <c r="S74" s="599"/>
      <c r="T74" s="599"/>
      <c r="U74" s="599"/>
      <c r="V74" s="599"/>
      <c r="W74" s="599"/>
      <c r="X74" s="599"/>
      <c r="Y74" s="599"/>
      <c r="Z74" s="599"/>
      <c r="AA74" s="599"/>
      <c r="AB74" s="599"/>
      <c r="AC74" s="599"/>
      <c r="AD74" s="599"/>
      <c r="AE74" s="599"/>
      <c r="AF74" s="599"/>
      <c r="AG74" s="599"/>
      <c r="AH74" s="599"/>
      <c r="AI74" s="599"/>
      <c r="AJ74" s="599"/>
      <c r="AK74" s="599"/>
      <c r="AL74" s="599"/>
      <c r="AM74" s="600"/>
    </row>
    <row r="75" spans="1:39" x14ac:dyDescent="0.15">
      <c r="A75" s="601"/>
      <c r="B75" s="602"/>
      <c r="C75" s="602"/>
      <c r="D75" s="602"/>
      <c r="E75" s="602"/>
      <c r="F75" s="602"/>
      <c r="G75" s="602"/>
      <c r="H75" s="602"/>
      <c r="I75" s="602"/>
      <c r="J75" s="602"/>
      <c r="K75" s="602"/>
      <c r="L75" s="602"/>
      <c r="M75" s="602"/>
      <c r="N75" s="602"/>
      <c r="O75" s="602"/>
      <c r="P75" s="602"/>
      <c r="Q75" s="602"/>
      <c r="R75" s="602"/>
      <c r="S75" s="602"/>
      <c r="T75" s="602"/>
      <c r="U75" s="602"/>
      <c r="V75" s="602"/>
      <c r="W75" s="602"/>
      <c r="X75" s="602"/>
      <c r="Y75" s="602"/>
      <c r="Z75" s="602"/>
      <c r="AA75" s="602"/>
      <c r="AB75" s="602"/>
      <c r="AC75" s="602"/>
      <c r="AD75" s="602"/>
      <c r="AE75" s="602"/>
      <c r="AF75" s="602"/>
      <c r="AG75" s="602"/>
      <c r="AH75" s="602"/>
      <c r="AI75" s="602"/>
      <c r="AJ75" s="602"/>
      <c r="AK75" s="602"/>
      <c r="AL75" s="602"/>
      <c r="AM75" s="603"/>
    </row>
    <row r="76" spans="1:39" x14ac:dyDescent="0.15">
      <c r="A76" s="601"/>
      <c r="B76" s="602"/>
      <c r="C76" s="602"/>
      <c r="D76" s="602"/>
      <c r="E76" s="602"/>
      <c r="F76" s="602"/>
      <c r="G76" s="602"/>
      <c r="H76" s="602"/>
      <c r="I76" s="602"/>
      <c r="J76" s="602"/>
      <c r="K76" s="602"/>
      <c r="L76" s="602"/>
      <c r="M76" s="602"/>
      <c r="N76" s="602"/>
      <c r="O76" s="602"/>
      <c r="P76" s="602"/>
      <c r="Q76" s="602"/>
      <c r="R76" s="602"/>
      <c r="S76" s="602"/>
      <c r="T76" s="602"/>
      <c r="U76" s="602"/>
      <c r="V76" s="602"/>
      <c r="W76" s="602"/>
      <c r="X76" s="602"/>
      <c r="Y76" s="602"/>
      <c r="Z76" s="602"/>
      <c r="AA76" s="602"/>
      <c r="AB76" s="602"/>
      <c r="AC76" s="602"/>
      <c r="AD76" s="602"/>
      <c r="AE76" s="602"/>
      <c r="AF76" s="602"/>
      <c r="AG76" s="602"/>
      <c r="AH76" s="602"/>
      <c r="AI76" s="602"/>
      <c r="AJ76" s="602"/>
      <c r="AK76" s="602"/>
      <c r="AL76" s="602"/>
      <c r="AM76" s="603"/>
    </row>
    <row r="77" spans="1:39" x14ac:dyDescent="0.15">
      <c r="A77" s="601"/>
      <c r="B77" s="602"/>
      <c r="C77" s="602"/>
      <c r="D77" s="602"/>
      <c r="E77" s="602"/>
      <c r="F77" s="602"/>
      <c r="G77" s="602"/>
      <c r="H77" s="602"/>
      <c r="I77" s="602"/>
      <c r="J77" s="602"/>
      <c r="K77" s="602"/>
      <c r="L77" s="602"/>
      <c r="M77" s="602"/>
      <c r="N77" s="602"/>
      <c r="O77" s="602"/>
      <c r="P77" s="602"/>
      <c r="Q77" s="602"/>
      <c r="R77" s="602"/>
      <c r="S77" s="602"/>
      <c r="T77" s="602"/>
      <c r="U77" s="602"/>
      <c r="V77" s="602"/>
      <c r="W77" s="602"/>
      <c r="X77" s="602"/>
      <c r="Y77" s="602"/>
      <c r="Z77" s="602"/>
      <c r="AA77" s="602"/>
      <c r="AB77" s="602"/>
      <c r="AC77" s="602"/>
      <c r="AD77" s="602"/>
      <c r="AE77" s="602"/>
      <c r="AF77" s="602"/>
      <c r="AG77" s="602"/>
      <c r="AH77" s="602"/>
      <c r="AI77" s="602"/>
      <c r="AJ77" s="602"/>
      <c r="AK77" s="602"/>
      <c r="AL77" s="602"/>
      <c r="AM77" s="603"/>
    </row>
    <row r="78" spans="1:39" x14ac:dyDescent="0.15">
      <c r="A78" s="601"/>
      <c r="B78" s="602"/>
      <c r="C78" s="602"/>
      <c r="D78" s="602"/>
      <c r="E78" s="602"/>
      <c r="F78" s="602"/>
      <c r="G78" s="602"/>
      <c r="H78" s="602"/>
      <c r="I78" s="602"/>
      <c r="J78" s="602"/>
      <c r="K78" s="602"/>
      <c r="L78" s="602"/>
      <c r="M78" s="602"/>
      <c r="N78" s="602"/>
      <c r="O78" s="602"/>
      <c r="P78" s="602"/>
      <c r="Q78" s="602"/>
      <c r="R78" s="602"/>
      <c r="S78" s="602"/>
      <c r="T78" s="602"/>
      <c r="U78" s="602"/>
      <c r="V78" s="602"/>
      <c r="W78" s="602"/>
      <c r="X78" s="602"/>
      <c r="Y78" s="602"/>
      <c r="Z78" s="602"/>
      <c r="AA78" s="602"/>
      <c r="AB78" s="602"/>
      <c r="AC78" s="602"/>
      <c r="AD78" s="602"/>
      <c r="AE78" s="602"/>
      <c r="AF78" s="602"/>
      <c r="AG78" s="602"/>
      <c r="AH78" s="602"/>
      <c r="AI78" s="602"/>
      <c r="AJ78" s="602"/>
      <c r="AK78" s="602"/>
      <c r="AL78" s="602"/>
      <c r="AM78" s="603"/>
    </row>
    <row r="79" spans="1:39" x14ac:dyDescent="0.15">
      <c r="A79" s="601"/>
      <c r="B79" s="602"/>
      <c r="C79" s="602"/>
      <c r="D79" s="602"/>
      <c r="E79" s="602"/>
      <c r="F79" s="602"/>
      <c r="G79" s="602"/>
      <c r="H79" s="602"/>
      <c r="I79" s="602"/>
      <c r="J79" s="602"/>
      <c r="K79" s="602"/>
      <c r="L79" s="602"/>
      <c r="M79" s="602"/>
      <c r="N79" s="602"/>
      <c r="O79" s="602"/>
      <c r="P79" s="602"/>
      <c r="Q79" s="602"/>
      <c r="R79" s="602"/>
      <c r="S79" s="602"/>
      <c r="T79" s="602"/>
      <c r="U79" s="602"/>
      <c r="V79" s="602"/>
      <c r="W79" s="602"/>
      <c r="X79" s="602"/>
      <c r="Y79" s="602"/>
      <c r="Z79" s="602"/>
      <c r="AA79" s="602"/>
      <c r="AB79" s="602"/>
      <c r="AC79" s="602"/>
      <c r="AD79" s="602"/>
      <c r="AE79" s="602"/>
      <c r="AF79" s="602"/>
      <c r="AG79" s="602"/>
      <c r="AH79" s="602"/>
      <c r="AI79" s="602"/>
      <c r="AJ79" s="602"/>
      <c r="AK79" s="602"/>
      <c r="AL79" s="602"/>
      <c r="AM79" s="603"/>
    </row>
    <row r="80" spans="1:39" x14ac:dyDescent="0.15">
      <c r="A80" s="601"/>
      <c r="B80" s="602"/>
      <c r="C80" s="602"/>
      <c r="D80" s="602"/>
      <c r="E80" s="602"/>
      <c r="F80" s="602"/>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602"/>
      <c r="AL80" s="602"/>
      <c r="AM80" s="603"/>
    </row>
    <row r="81" spans="1:39" x14ac:dyDescent="0.15">
      <c r="A81" s="601"/>
      <c r="B81" s="602"/>
      <c r="C81" s="602"/>
      <c r="D81" s="602"/>
      <c r="E81" s="602"/>
      <c r="F81" s="602"/>
      <c r="G81" s="602"/>
      <c r="H81" s="602"/>
      <c r="I81" s="602"/>
      <c r="J81" s="602"/>
      <c r="K81" s="602"/>
      <c r="L81" s="602"/>
      <c r="M81" s="602"/>
      <c r="N81" s="602"/>
      <c r="O81" s="602"/>
      <c r="P81" s="602"/>
      <c r="Q81" s="602"/>
      <c r="R81" s="602"/>
      <c r="S81" s="602"/>
      <c r="T81" s="602"/>
      <c r="U81" s="602"/>
      <c r="V81" s="602"/>
      <c r="W81" s="602"/>
      <c r="X81" s="602"/>
      <c r="Y81" s="602"/>
      <c r="Z81" s="602"/>
      <c r="AA81" s="602"/>
      <c r="AB81" s="602"/>
      <c r="AC81" s="602"/>
      <c r="AD81" s="602"/>
      <c r="AE81" s="602"/>
      <c r="AF81" s="602"/>
      <c r="AG81" s="602"/>
      <c r="AH81" s="602"/>
      <c r="AI81" s="602"/>
      <c r="AJ81" s="602"/>
      <c r="AK81" s="602"/>
      <c r="AL81" s="602"/>
      <c r="AM81" s="603"/>
    </row>
    <row r="82" spans="1:39" x14ac:dyDescent="0.15">
      <c r="A82" s="601"/>
      <c r="B82" s="602"/>
      <c r="C82" s="602"/>
      <c r="D82" s="602"/>
      <c r="E82" s="602"/>
      <c r="F82" s="602"/>
      <c r="G82" s="602"/>
      <c r="H82" s="602"/>
      <c r="I82" s="602"/>
      <c r="J82" s="602"/>
      <c r="K82" s="602"/>
      <c r="L82" s="602"/>
      <c r="M82" s="602"/>
      <c r="N82" s="602"/>
      <c r="O82" s="602"/>
      <c r="P82" s="602"/>
      <c r="Q82" s="602"/>
      <c r="R82" s="602"/>
      <c r="S82" s="602"/>
      <c r="T82" s="602"/>
      <c r="U82" s="602"/>
      <c r="V82" s="602"/>
      <c r="W82" s="602"/>
      <c r="X82" s="602"/>
      <c r="Y82" s="602"/>
      <c r="Z82" s="602"/>
      <c r="AA82" s="602"/>
      <c r="AB82" s="602"/>
      <c r="AC82" s="602"/>
      <c r="AD82" s="602"/>
      <c r="AE82" s="602"/>
      <c r="AF82" s="602"/>
      <c r="AG82" s="602"/>
      <c r="AH82" s="602"/>
      <c r="AI82" s="602"/>
      <c r="AJ82" s="602"/>
      <c r="AK82" s="602"/>
      <c r="AL82" s="602"/>
      <c r="AM82" s="603"/>
    </row>
    <row r="83" spans="1:39" x14ac:dyDescent="0.15">
      <c r="A83" s="601"/>
      <c r="B83" s="602"/>
      <c r="C83" s="602"/>
      <c r="D83" s="602"/>
      <c r="E83" s="602"/>
      <c r="F83" s="602"/>
      <c r="G83" s="602"/>
      <c r="H83" s="602"/>
      <c r="I83" s="602"/>
      <c r="J83" s="602"/>
      <c r="K83" s="602"/>
      <c r="L83" s="602"/>
      <c r="M83" s="602"/>
      <c r="N83" s="602"/>
      <c r="O83" s="602"/>
      <c r="P83" s="602"/>
      <c r="Q83" s="602"/>
      <c r="R83" s="602"/>
      <c r="S83" s="602"/>
      <c r="T83" s="602"/>
      <c r="U83" s="602"/>
      <c r="V83" s="602"/>
      <c r="W83" s="602"/>
      <c r="X83" s="602"/>
      <c r="Y83" s="602"/>
      <c r="Z83" s="602"/>
      <c r="AA83" s="602"/>
      <c r="AB83" s="602"/>
      <c r="AC83" s="602"/>
      <c r="AD83" s="602"/>
      <c r="AE83" s="602"/>
      <c r="AF83" s="602"/>
      <c r="AG83" s="602"/>
      <c r="AH83" s="602"/>
      <c r="AI83" s="602"/>
      <c r="AJ83" s="602"/>
      <c r="AK83" s="602"/>
      <c r="AL83" s="602"/>
      <c r="AM83" s="603"/>
    </row>
    <row r="84" spans="1:39" x14ac:dyDescent="0.15">
      <c r="A84" s="601"/>
      <c r="B84" s="602"/>
      <c r="C84" s="602"/>
      <c r="D84" s="602"/>
      <c r="E84" s="602"/>
      <c r="F84" s="602"/>
      <c r="G84" s="602"/>
      <c r="H84" s="602"/>
      <c r="I84" s="602"/>
      <c r="J84" s="602"/>
      <c r="K84" s="602"/>
      <c r="L84" s="602"/>
      <c r="M84" s="602"/>
      <c r="N84" s="602"/>
      <c r="O84" s="602"/>
      <c r="P84" s="602"/>
      <c r="Q84" s="602"/>
      <c r="R84" s="602"/>
      <c r="S84" s="602"/>
      <c r="T84" s="602"/>
      <c r="U84" s="602"/>
      <c r="V84" s="602"/>
      <c r="W84" s="602"/>
      <c r="X84" s="602"/>
      <c r="Y84" s="602"/>
      <c r="Z84" s="602"/>
      <c r="AA84" s="602"/>
      <c r="AB84" s="602"/>
      <c r="AC84" s="602"/>
      <c r="AD84" s="602"/>
      <c r="AE84" s="602"/>
      <c r="AF84" s="602"/>
      <c r="AG84" s="602"/>
      <c r="AH84" s="602"/>
      <c r="AI84" s="602"/>
      <c r="AJ84" s="602"/>
      <c r="AK84" s="602"/>
      <c r="AL84" s="602"/>
      <c r="AM84" s="603"/>
    </row>
    <row r="85" spans="1:39" x14ac:dyDescent="0.15">
      <c r="A85" s="601"/>
      <c r="B85" s="602"/>
      <c r="C85" s="602"/>
      <c r="D85" s="602"/>
      <c r="E85" s="602"/>
      <c r="F85" s="602"/>
      <c r="G85" s="602"/>
      <c r="H85" s="602"/>
      <c r="I85" s="602"/>
      <c r="J85" s="602"/>
      <c r="K85" s="602"/>
      <c r="L85" s="602"/>
      <c r="M85" s="602"/>
      <c r="N85" s="602"/>
      <c r="O85" s="602"/>
      <c r="P85" s="602"/>
      <c r="Q85" s="602"/>
      <c r="R85" s="602"/>
      <c r="S85" s="602"/>
      <c r="T85" s="602"/>
      <c r="U85" s="602"/>
      <c r="V85" s="602"/>
      <c r="W85" s="602"/>
      <c r="X85" s="602"/>
      <c r="Y85" s="602"/>
      <c r="Z85" s="602"/>
      <c r="AA85" s="602"/>
      <c r="AB85" s="602"/>
      <c r="AC85" s="602"/>
      <c r="AD85" s="602"/>
      <c r="AE85" s="602"/>
      <c r="AF85" s="602"/>
      <c r="AG85" s="602"/>
      <c r="AH85" s="602"/>
      <c r="AI85" s="602"/>
      <c r="AJ85" s="602"/>
      <c r="AK85" s="602"/>
      <c r="AL85" s="602"/>
      <c r="AM85" s="603"/>
    </row>
    <row r="86" spans="1:39" x14ac:dyDescent="0.15">
      <c r="A86" s="601"/>
      <c r="B86" s="602"/>
      <c r="C86" s="602"/>
      <c r="D86" s="602"/>
      <c r="E86" s="602"/>
      <c r="F86" s="602"/>
      <c r="G86" s="602"/>
      <c r="H86" s="602"/>
      <c r="I86" s="602"/>
      <c r="J86" s="602"/>
      <c r="K86" s="602"/>
      <c r="L86" s="602"/>
      <c r="M86" s="602"/>
      <c r="N86" s="602"/>
      <c r="O86" s="602"/>
      <c r="P86" s="602"/>
      <c r="Q86" s="602"/>
      <c r="R86" s="602"/>
      <c r="S86" s="602"/>
      <c r="T86" s="602"/>
      <c r="U86" s="602"/>
      <c r="V86" s="602"/>
      <c r="W86" s="602"/>
      <c r="X86" s="602"/>
      <c r="Y86" s="602"/>
      <c r="Z86" s="602"/>
      <c r="AA86" s="602"/>
      <c r="AB86" s="602"/>
      <c r="AC86" s="602"/>
      <c r="AD86" s="602"/>
      <c r="AE86" s="602"/>
      <c r="AF86" s="602"/>
      <c r="AG86" s="602"/>
      <c r="AH86" s="602"/>
      <c r="AI86" s="602"/>
      <c r="AJ86" s="602"/>
      <c r="AK86" s="602"/>
      <c r="AL86" s="602"/>
      <c r="AM86" s="603"/>
    </row>
    <row r="87" spans="1:39" x14ac:dyDescent="0.15">
      <c r="A87" s="601"/>
      <c r="B87" s="602"/>
      <c r="C87" s="602"/>
      <c r="D87" s="602"/>
      <c r="E87" s="602"/>
      <c r="F87" s="602"/>
      <c r="G87" s="602"/>
      <c r="H87" s="602"/>
      <c r="I87" s="602"/>
      <c r="J87" s="602"/>
      <c r="K87" s="602"/>
      <c r="L87" s="602"/>
      <c r="M87" s="602"/>
      <c r="N87" s="602"/>
      <c r="O87" s="602"/>
      <c r="P87" s="602"/>
      <c r="Q87" s="602"/>
      <c r="R87" s="602"/>
      <c r="S87" s="602"/>
      <c r="T87" s="602"/>
      <c r="U87" s="602"/>
      <c r="V87" s="602"/>
      <c r="W87" s="602"/>
      <c r="X87" s="602"/>
      <c r="Y87" s="602"/>
      <c r="Z87" s="602"/>
      <c r="AA87" s="602"/>
      <c r="AB87" s="602"/>
      <c r="AC87" s="602"/>
      <c r="AD87" s="602"/>
      <c r="AE87" s="602"/>
      <c r="AF87" s="602"/>
      <c r="AG87" s="602"/>
      <c r="AH87" s="602"/>
      <c r="AI87" s="602"/>
      <c r="AJ87" s="602"/>
      <c r="AK87" s="602"/>
      <c r="AL87" s="602"/>
      <c r="AM87" s="603"/>
    </row>
    <row r="88" spans="1:39" x14ac:dyDescent="0.15">
      <c r="A88" s="601"/>
      <c r="B88" s="602"/>
      <c r="C88" s="602"/>
      <c r="D88" s="602"/>
      <c r="E88" s="602"/>
      <c r="F88" s="602"/>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602"/>
      <c r="AL88" s="602"/>
      <c r="AM88" s="603"/>
    </row>
    <row r="89" spans="1:39" x14ac:dyDescent="0.15">
      <c r="A89" s="601"/>
      <c r="B89" s="602"/>
      <c r="C89" s="602"/>
      <c r="D89" s="602"/>
      <c r="E89" s="602"/>
      <c r="F89" s="602"/>
      <c r="G89" s="602"/>
      <c r="H89" s="602"/>
      <c r="I89" s="602"/>
      <c r="J89" s="602"/>
      <c r="K89" s="602"/>
      <c r="L89" s="602"/>
      <c r="M89" s="602"/>
      <c r="N89" s="602"/>
      <c r="O89" s="602"/>
      <c r="P89" s="602"/>
      <c r="Q89" s="602"/>
      <c r="R89" s="602"/>
      <c r="S89" s="602"/>
      <c r="T89" s="602"/>
      <c r="U89" s="602"/>
      <c r="V89" s="602"/>
      <c r="W89" s="602"/>
      <c r="X89" s="602"/>
      <c r="Y89" s="602"/>
      <c r="Z89" s="602"/>
      <c r="AA89" s="602"/>
      <c r="AB89" s="602"/>
      <c r="AC89" s="602"/>
      <c r="AD89" s="602"/>
      <c r="AE89" s="602"/>
      <c r="AF89" s="602"/>
      <c r="AG89" s="602"/>
      <c r="AH89" s="602"/>
      <c r="AI89" s="602"/>
      <c r="AJ89" s="602"/>
      <c r="AK89" s="602"/>
      <c r="AL89" s="602"/>
      <c r="AM89" s="603"/>
    </row>
    <row r="90" spans="1:39" x14ac:dyDescent="0.15">
      <c r="A90" s="601"/>
      <c r="B90" s="602"/>
      <c r="C90" s="602"/>
      <c r="D90" s="602"/>
      <c r="E90" s="602"/>
      <c r="F90" s="602"/>
      <c r="G90" s="602"/>
      <c r="H90" s="602"/>
      <c r="I90" s="602"/>
      <c r="J90" s="602"/>
      <c r="K90" s="602"/>
      <c r="L90" s="602"/>
      <c r="M90" s="602"/>
      <c r="N90" s="602"/>
      <c r="O90" s="602"/>
      <c r="P90" s="602"/>
      <c r="Q90" s="602"/>
      <c r="R90" s="602"/>
      <c r="S90" s="602"/>
      <c r="T90" s="602"/>
      <c r="U90" s="602"/>
      <c r="V90" s="602"/>
      <c r="W90" s="602"/>
      <c r="X90" s="602"/>
      <c r="Y90" s="602"/>
      <c r="Z90" s="602"/>
      <c r="AA90" s="602"/>
      <c r="AB90" s="602"/>
      <c r="AC90" s="602"/>
      <c r="AD90" s="602"/>
      <c r="AE90" s="602"/>
      <c r="AF90" s="602"/>
      <c r="AG90" s="602"/>
      <c r="AH90" s="602"/>
      <c r="AI90" s="602"/>
      <c r="AJ90" s="602"/>
      <c r="AK90" s="602"/>
      <c r="AL90" s="602"/>
      <c r="AM90" s="603"/>
    </row>
    <row r="91" spans="1:39" x14ac:dyDescent="0.15">
      <c r="A91" s="601"/>
      <c r="B91" s="602"/>
      <c r="C91" s="602"/>
      <c r="D91" s="602"/>
      <c r="E91" s="602"/>
      <c r="F91" s="602"/>
      <c r="G91" s="602"/>
      <c r="H91" s="602"/>
      <c r="I91" s="602"/>
      <c r="J91" s="602"/>
      <c r="K91" s="602"/>
      <c r="L91" s="602"/>
      <c r="M91" s="602"/>
      <c r="N91" s="602"/>
      <c r="O91" s="602"/>
      <c r="P91" s="602"/>
      <c r="Q91" s="602"/>
      <c r="R91" s="602"/>
      <c r="S91" s="602"/>
      <c r="T91" s="602"/>
      <c r="U91" s="602"/>
      <c r="V91" s="602"/>
      <c r="W91" s="602"/>
      <c r="X91" s="602"/>
      <c r="Y91" s="602"/>
      <c r="Z91" s="602"/>
      <c r="AA91" s="602"/>
      <c r="AB91" s="602"/>
      <c r="AC91" s="602"/>
      <c r="AD91" s="602"/>
      <c r="AE91" s="602"/>
      <c r="AF91" s="602"/>
      <c r="AG91" s="602"/>
      <c r="AH91" s="602"/>
      <c r="AI91" s="602"/>
      <c r="AJ91" s="602"/>
      <c r="AK91" s="602"/>
      <c r="AL91" s="602"/>
      <c r="AM91" s="603"/>
    </row>
    <row r="92" spans="1:39" x14ac:dyDescent="0.15">
      <c r="A92" s="601"/>
      <c r="B92" s="602"/>
      <c r="C92" s="602"/>
      <c r="D92" s="602"/>
      <c r="E92" s="602"/>
      <c r="F92" s="602"/>
      <c r="G92" s="602"/>
      <c r="H92" s="602"/>
      <c r="I92" s="602"/>
      <c r="J92" s="602"/>
      <c r="K92" s="602"/>
      <c r="L92" s="602"/>
      <c r="M92" s="602"/>
      <c r="N92" s="602"/>
      <c r="O92" s="602"/>
      <c r="P92" s="602"/>
      <c r="Q92" s="602"/>
      <c r="R92" s="602"/>
      <c r="S92" s="602"/>
      <c r="T92" s="602"/>
      <c r="U92" s="602"/>
      <c r="V92" s="602"/>
      <c r="W92" s="602"/>
      <c r="X92" s="602"/>
      <c r="Y92" s="602"/>
      <c r="Z92" s="602"/>
      <c r="AA92" s="602"/>
      <c r="AB92" s="602"/>
      <c r="AC92" s="602"/>
      <c r="AD92" s="602"/>
      <c r="AE92" s="602"/>
      <c r="AF92" s="602"/>
      <c r="AG92" s="602"/>
      <c r="AH92" s="602"/>
      <c r="AI92" s="602"/>
      <c r="AJ92" s="602"/>
      <c r="AK92" s="602"/>
      <c r="AL92" s="602"/>
      <c r="AM92" s="603"/>
    </row>
    <row r="93" spans="1:39" x14ac:dyDescent="0.15">
      <c r="A93" s="604"/>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c r="Z93" s="605"/>
      <c r="AA93" s="605"/>
      <c r="AB93" s="605"/>
      <c r="AC93" s="605"/>
      <c r="AD93" s="605"/>
      <c r="AE93" s="605"/>
      <c r="AF93" s="605"/>
      <c r="AG93" s="605"/>
      <c r="AH93" s="605"/>
      <c r="AI93" s="605"/>
      <c r="AJ93" s="605"/>
      <c r="AK93" s="605"/>
      <c r="AL93" s="605"/>
      <c r="AM93" s="606"/>
    </row>
    <row r="94" spans="1:39" ht="6" customHeight="1" x14ac:dyDescent="0.15">
      <c r="A94" s="229"/>
      <c r="B94" s="229"/>
      <c r="C94" s="230"/>
      <c r="D94" s="230"/>
      <c r="E94" s="230"/>
      <c r="F94" s="230"/>
      <c r="G94" s="230"/>
      <c r="H94" s="230"/>
      <c r="I94" s="230"/>
      <c r="J94" s="230"/>
      <c r="K94" s="230"/>
      <c r="L94" s="230"/>
      <c r="M94" s="230"/>
      <c r="N94" s="230"/>
      <c r="O94" s="230"/>
      <c r="P94" s="230"/>
      <c r="Q94" s="230"/>
      <c r="R94" s="230"/>
      <c r="S94" s="230"/>
      <c r="T94" s="231"/>
      <c r="U94" s="231"/>
      <c r="V94" s="231"/>
      <c r="W94" s="231"/>
      <c r="X94" s="231"/>
      <c r="Y94" s="231"/>
      <c r="Z94" s="231"/>
      <c r="AA94" s="231"/>
      <c r="AB94" s="231"/>
      <c r="AC94" s="231"/>
      <c r="AD94" s="231"/>
      <c r="AE94" s="231"/>
      <c r="AF94" s="231"/>
      <c r="AG94" s="231"/>
      <c r="AH94" s="231"/>
      <c r="AI94" s="231"/>
      <c r="AJ94" s="231"/>
      <c r="AK94" s="231"/>
      <c r="AL94" s="231"/>
      <c r="AM94" s="231"/>
    </row>
    <row r="95" spans="1:39" ht="12" customHeight="1" x14ac:dyDescent="0.15">
      <c r="A95" s="227" t="s">
        <v>56</v>
      </c>
      <c r="B95" s="232"/>
      <c r="C95" s="232"/>
      <c r="D95" s="232"/>
      <c r="E95" s="232"/>
      <c r="F95" s="232"/>
      <c r="G95" s="232"/>
      <c r="H95" s="232"/>
      <c r="I95" s="232"/>
      <c r="J95" s="232"/>
      <c r="K95" s="232"/>
      <c r="L95" s="232"/>
      <c r="M95" s="232"/>
      <c r="N95" s="232"/>
      <c r="O95" s="232"/>
      <c r="P95" s="232"/>
      <c r="Q95" s="232"/>
      <c r="R95" s="232"/>
      <c r="S95" s="232"/>
      <c r="T95" s="607"/>
      <c r="U95" s="607"/>
      <c r="V95" s="607"/>
      <c r="W95" s="607"/>
      <c r="X95" s="607"/>
      <c r="Y95" s="607"/>
      <c r="Z95" s="607"/>
      <c r="AA95" s="607"/>
      <c r="AB95" s="607"/>
      <c r="AC95" s="607"/>
      <c r="AD95" s="607"/>
      <c r="AE95" s="607"/>
      <c r="AF95" s="607"/>
      <c r="AG95" s="607"/>
      <c r="AH95" s="607"/>
      <c r="AI95" s="607"/>
      <c r="AJ95" s="607"/>
      <c r="AK95" s="607"/>
      <c r="AL95" s="607"/>
      <c r="AM95" s="607"/>
    </row>
    <row r="96" spans="1:39" ht="12" customHeight="1" x14ac:dyDescent="0.15">
      <c r="A96" s="608" t="s">
        <v>74</v>
      </c>
      <c r="B96" s="609"/>
      <c r="C96" s="609"/>
      <c r="D96" s="609"/>
      <c r="E96" s="609"/>
      <c r="F96" s="609"/>
      <c r="G96" s="609"/>
      <c r="H96" s="609"/>
      <c r="I96" s="609"/>
      <c r="J96" s="609"/>
      <c r="K96" s="609"/>
      <c r="L96" s="609"/>
      <c r="M96" s="609"/>
      <c r="N96" s="609"/>
      <c r="O96" s="609"/>
      <c r="P96" s="609"/>
      <c r="Q96" s="609"/>
      <c r="R96" s="609"/>
      <c r="S96" s="609"/>
      <c r="T96" s="609"/>
      <c r="U96" s="609"/>
      <c r="V96" s="609"/>
      <c r="W96" s="609"/>
      <c r="X96" s="609"/>
      <c r="Y96" s="609"/>
      <c r="Z96" s="609"/>
      <c r="AA96" s="609"/>
      <c r="AB96" s="609"/>
      <c r="AC96" s="609"/>
      <c r="AD96" s="609"/>
      <c r="AE96" s="609"/>
      <c r="AF96" s="609"/>
      <c r="AG96" s="609"/>
      <c r="AH96" s="609"/>
      <c r="AI96" s="609"/>
      <c r="AJ96" s="609"/>
      <c r="AK96" s="609"/>
      <c r="AL96" s="609"/>
      <c r="AM96" s="610"/>
    </row>
    <row r="97" spans="1:40" ht="12" customHeight="1" x14ac:dyDescent="0.15">
      <c r="A97" s="611"/>
      <c r="B97" s="612"/>
      <c r="C97" s="612"/>
      <c r="D97" s="612"/>
      <c r="E97" s="612"/>
      <c r="F97" s="612"/>
      <c r="G97" s="612"/>
      <c r="H97" s="612"/>
      <c r="I97" s="612"/>
      <c r="J97" s="612"/>
      <c r="K97" s="612"/>
      <c r="L97" s="612"/>
      <c r="M97" s="612"/>
      <c r="N97" s="612"/>
      <c r="O97" s="612"/>
      <c r="P97" s="612"/>
      <c r="Q97" s="612"/>
      <c r="R97" s="612"/>
      <c r="S97" s="612"/>
      <c r="T97" s="612"/>
      <c r="U97" s="612"/>
      <c r="V97" s="612"/>
      <c r="W97" s="612"/>
      <c r="X97" s="612"/>
      <c r="Y97" s="612"/>
      <c r="Z97" s="612"/>
      <c r="AA97" s="612"/>
      <c r="AB97" s="612"/>
      <c r="AC97" s="612"/>
      <c r="AD97" s="612"/>
      <c r="AE97" s="612"/>
      <c r="AF97" s="612"/>
      <c r="AG97" s="612"/>
      <c r="AH97" s="612"/>
      <c r="AI97" s="612"/>
      <c r="AJ97" s="612"/>
      <c r="AK97" s="612"/>
      <c r="AL97" s="612"/>
      <c r="AM97" s="613"/>
    </row>
    <row r="98" spans="1:40" ht="12" customHeight="1" x14ac:dyDescent="0.15">
      <c r="A98" s="611"/>
      <c r="B98" s="612"/>
      <c r="C98" s="612"/>
      <c r="D98" s="612"/>
      <c r="E98" s="612"/>
      <c r="F98" s="612"/>
      <c r="G98" s="612"/>
      <c r="H98" s="612"/>
      <c r="I98" s="612"/>
      <c r="J98" s="612"/>
      <c r="K98" s="612"/>
      <c r="L98" s="612"/>
      <c r="M98" s="612"/>
      <c r="N98" s="612"/>
      <c r="O98" s="612"/>
      <c r="P98" s="612"/>
      <c r="Q98" s="612"/>
      <c r="R98" s="612"/>
      <c r="S98" s="612"/>
      <c r="T98" s="612"/>
      <c r="U98" s="612"/>
      <c r="V98" s="612"/>
      <c r="W98" s="612"/>
      <c r="X98" s="612"/>
      <c r="Y98" s="612"/>
      <c r="Z98" s="612"/>
      <c r="AA98" s="612"/>
      <c r="AB98" s="612"/>
      <c r="AC98" s="612"/>
      <c r="AD98" s="612"/>
      <c r="AE98" s="612"/>
      <c r="AF98" s="612"/>
      <c r="AG98" s="612"/>
      <c r="AH98" s="612"/>
      <c r="AI98" s="612"/>
      <c r="AJ98" s="612"/>
      <c r="AK98" s="612"/>
      <c r="AL98" s="612"/>
      <c r="AM98" s="613"/>
    </row>
    <row r="99" spans="1:40" ht="12" customHeight="1" x14ac:dyDescent="0.15">
      <c r="A99" s="611"/>
      <c r="B99" s="612"/>
      <c r="C99" s="612"/>
      <c r="D99" s="612"/>
      <c r="E99" s="612"/>
      <c r="F99" s="612"/>
      <c r="G99" s="612"/>
      <c r="H99" s="612"/>
      <c r="I99" s="612"/>
      <c r="J99" s="612"/>
      <c r="K99" s="612"/>
      <c r="L99" s="612"/>
      <c r="M99" s="612"/>
      <c r="N99" s="612"/>
      <c r="O99" s="612"/>
      <c r="P99" s="612"/>
      <c r="Q99" s="612"/>
      <c r="R99" s="612"/>
      <c r="S99" s="612"/>
      <c r="T99" s="612"/>
      <c r="U99" s="612"/>
      <c r="V99" s="612"/>
      <c r="W99" s="612"/>
      <c r="X99" s="612"/>
      <c r="Y99" s="612"/>
      <c r="Z99" s="612"/>
      <c r="AA99" s="612"/>
      <c r="AB99" s="612"/>
      <c r="AC99" s="612"/>
      <c r="AD99" s="612"/>
      <c r="AE99" s="612"/>
      <c r="AF99" s="612"/>
      <c r="AG99" s="612"/>
      <c r="AH99" s="612"/>
      <c r="AI99" s="612"/>
      <c r="AJ99" s="612"/>
      <c r="AK99" s="612"/>
      <c r="AL99" s="612"/>
      <c r="AM99" s="613"/>
    </row>
    <row r="100" spans="1:40" ht="12" customHeight="1" x14ac:dyDescent="0.15">
      <c r="A100" s="614"/>
      <c r="B100" s="615"/>
      <c r="C100" s="615"/>
      <c r="D100" s="615"/>
      <c r="E100" s="615"/>
      <c r="F100" s="615"/>
      <c r="G100" s="615"/>
      <c r="H100" s="615"/>
      <c r="I100" s="615"/>
      <c r="J100" s="615"/>
      <c r="K100" s="615"/>
      <c r="L100" s="615"/>
      <c r="M100" s="615"/>
      <c r="N100" s="615"/>
      <c r="O100" s="615"/>
      <c r="P100" s="615"/>
      <c r="Q100" s="615"/>
      <c r="R100" s="615"/>
      <c r="S100" s="615"/>
      <c r="T100" s="615"/>
      <c r="U100" s="615"/>
      <c r="V100" s="615"/>
      <c r="W100" s="615"/>
      <c r="X100" s="615"/>
      <c r="Y100" s="615"/>
      <c r="Z100" s="615"/>
      <c r="AA100" s="615"/>
      <c r="AB100" s="615"/>
      <c r="AC100" s="615"/>
      <c r="AD100" s="615"/>
      <c r="AE100" s="615"/>
      <c r="AF100" s="615"/>
      <c r="AG100" s="615"/>
      <c r="AH100" s="615"/>
      <c r="AI100" s="615"/>
      <c r="AJ100" s="615"/>
      <c r="AK100" s="615"/>
      <c r="AL100" s="615"/>
      <c r="AM100" s="616"/>
    </row>
    <row r="101" spans="1:40" ht="18" customHeight="1" x14ac:dyDescent="0.15">
      <c r="A101" s="233"/>
      <c r="B101" s="234"/>
      <c r="C101" s="233"/>
      <c r="D101" s="233"/>
      <c r="E101" s="233"/>
      <c r="F101" s="233"/>
      <c r="G101" s="233"/>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row>
    <row r="102" spans="1:40" s="235" customFormat="1" ht="18.75" x14ac:dyDescent="0.15">
      <c r="A102" s="624" t="s">
        <v>58</v>
      </c>
      <c r="B102" s="624"/>
      <c r="C102" s="624"/>
      <c r="D102" s="624"/>
      <c r="E102" s="624"/>
      <c r="F102" s="624"/>
      <c r="G102" s="624"/>
      <c r="H102" s="624"/>
      <c r="I102" s="624"/>
      <c r="J102" s="624"/>
      <c r="K102" s="624"/>
      <c r="L102" s="624"/>
      <c r="M102" s="624"/>
      <c r="N102" s="624"/>
      <c r="O102" s="624"/>
      <c r="P102" s="624"/>
      <c r="Q102" s="624"/>
      <c r="R102" s="624"/>
      <c r="S102" s="624"/>
      <c r="T102" s="624"/>
      <c r="U102" s="624"/>
      <c r="V102" s="624"/>
      <c r="W102" s="624"/>
      <c r="X102" s="624"/>
      <c r="Y102" s="624"/>
      <c r="Z102" s="624"/>
      <c r="AA102" s="624"/>
      <c r="AB102" s="624"/>
      <c r="AC102" s="624"/>
      <c r="AD102" s="624"/>
      <c r="AE102" s="624"/>
      <c r="AF102" s="624"/>
      <c r="AG102" s="624"/>
      <c r="AH102" s="624"/>
      <c r="AI102" s="624"/>
      <c r="AJ102" s="624"/>
      <c r="AK102" s="624"/>
      <c r="AL102" s="624"/>
      <c r="AM102" s="624"/>
    </row>
    <row r="103" spans="1:40" s="235" customFormat="1" ht="15" customHeight="1" x14ac:dyDescent="0.15">
      <c r="A103" s="235" t="s">
        <v>59</v>
      </c>
      <c r="D103" s="236"/>
      <c r="E103" s="237"/>
      <c r="F103" s="238"/>
      <c r="G103" s="239"/>
    </row>
    <row r="104" spans="1:40" s="235" customFormat="1" ht="30" customHeight="1" x14ac:dyDescent="0.15">
      <c r="A104" s="625" t="s">
        <v>60</v>
      </c>
      <c r="B104" s="625"/>
      <c r="C104" s="625"/>
      <c r="D104" s="625"/>
      <c r="E104" s="625"/>
      <c r="F104" s="625"/>
      <c r="G104" s="625"/>
      <c r="H104" s="625"/>
      <c r="I104" s="625"/>
      <c r="J104" s="625"/>
      <c r="K104" s="625"/>
      <c r="L104" s="625"/>
      <c r="M104" s="625"/>
      <c r="N104" s="625"/>
      <c r="O104" s="625"/>
      <c r="P104" s="625"/>
      <c r="Q104" s="625"/>
      <c r="R104" s="625"/>
      <c r="S104" s="625"/>
      <c r="T104" s="625"/>
      <c r="U104" s="625"/>
      <c r="V104" s="625"/>
      <c r="W104" s="625"/>
      <c r="X104" s="625"/>
      <c r="Y104" s="625"/>
      <c r="Z104" s="625"/>
      <c r="AA104" s="625"/>
      <c r="AB104" s="625"/>
      <c r="AC104" s="625"/>
      <c r="AD104" s="625"/>
      <c r="AE104" s="625"/>
      <c r="AF104" s="625"/>
      <c r="AG104" s="626" t="s">
        <v>61</v>
      </c>
      <c r="AH104" s="626"/>
      <c r="AI104" s="626"/>
      <c r="AJ104" s="626"/>
      <c r="AK104" s="626"/>
      <c r="AL104" s="626"/>
    </row>
    <row r="105" spans="1:40" s="235" customFormat="1" ht="15" customHeight="1" x14ac:dyDescent="0.15">
      <c r="A105" s="627" t="s">
        <v>85</v>
      </c>
      <c r="B105" s="627"/>
      <c r="C105" s="627"/>
      <c r="D105" s="627"/>
      <c r="E105" s="627"/>
      <c r="F105" s="627"/>
      <c r="G105" s="627"/>
      <c r="H105" s="627"/>
      <c r="I105" s="627"/>
      <c r="J105" s="627"/>
      <c r="K105" s="627"/>
      <c r="L105" s="627"/>
      <c r="M105" s="627"/>
      <c r="N105" s="627"/>
      <c r="O105" s="627"/>
      <c r="P105" s="627"/>
      <c r="Q105" s="627"/>
      <c r="R105" s="627"/>
      <c r="S105" s="627"/>
      <c r="T105" s="627"/>
      <c r="U105" s="627"/>
      <c r="V105" s="627"/>
      <c r="W105" s="627"/>
      <c r="X105" s="627"/>
      <c r="Y105" s="627"/>
      <c r="Z105" s="627"/>
      <c r="AA105" s="627"/>
      <c r="AB105" s="627"/>
      <c r="AC105" s="627"/>
      <c r="AD105" s="627"/>
      <c r="AE105" s="627"/>
      <c r="AF105" s="627"/>
      <c r="AG105" s="628">
        <f>MIN(ROUNDDOWN(L126,-3),$AN$105)</f>
        <v>631000</v>
      </c>
      <c r="AH105" s="628"/>
      <c r="AI105" s="628"/>
      <c r="AJ105" s="628"/>
      <c r="AK105" s="628"/>
      <c r="AL105" s="628"/>
      <c r="AN105" s="240">
        <f>IF(AA21="","",AA21*1000)</f>
        <v>631000</v>
      </c>
    </row>
    <row r="106" spans="1:40" s="235" customFormat="1" ht="15" customHeight="1" x14ac:dyDescent="0.15">
      <c r="A106" s="629" t="s">
        <v>86</v>
      </c>
      <c r="B106" s="629"/>
      <c r="C106" s="629"/>
      <c r="D106" s="629"/>
      <c r="E106" s="629"/>
      <c r="F106" s="629"/>
      <c r="G106" s="629"/>
      <c r="H106" s="629"/>
      <c r="I106" s="629"/>
      <c r="J106" s="629"/>
      <c r="K106" s="629"/>
      <c r="L106" s="629"/>
      <c r="M106" s="629"/>
      <c r="N106" s="629"/>
      <c r="O106" s="629"/>
      <c r="P106" s="629"/>
      <c r="Q106" s="629"/>
      <c r="R106" s="629"/>
      <c r="S106" s="629"/>
      <c r="T106" s="629"/>
      <c r="U106" s="629"/>
      <c r="V106" s="629"/>
      <c r="W106" s="629"/>
      <c r="X106" s="629"/>
      <c r="Y106" s="629"/>
      <c r="Z106" s="629"/>
      <c r="AA106" s="629"/>
      <c r="AB106" s="629"/>
      <c r="AC106" s="629"/>
      <c r="AD106" s="629"/>
      <c r="AE106" s="629"/>
      <c r="AF106" s="629"/>
      <c r="AG106" s="628">
        <f>MIN(L140,$AN$106)</f>
        <v>0</v>
      </c>
      <c r="AH106" s="628"/>
      <c r="AI106" s="628"/>
      <c r="AJ106" s="628"/>
      <c r="AK106" s="628"/>
      <c r="AL106" s="628"/>
      <c r="AN106" s="240">
        <f>IF(AA46="","",AA46*1000)</f>
        <v>316000</v>
      </c>
    </row>
    <row r="107" spans="1:40" s="235" customFormat="1" ht="15" customHeight="1" x14ac:dyDescent="0.15">
      <c r="A107" s="620" t="s">
        <v>81</v>
      </c>
      <c r="B107" s="621"/>
      <c r="C107" s="621"/>
      <c r="D107" s="621"/>
      <c r="E107" s="621"/>
      <c r="F107" s="621"/>
      <c r="G107" s="621"/>
      <c r="H107" s="621"/>
      <c r="I107" s="621"/>
      <c r="J107" s="621"/>
      <c r="K107" s="621"/>
      <c r="L107" s="621"/>
      <c r="M107" s="621"/>
      <c r="N107" s="621"/>
      <c r="O107" s="621"/>
      <c r="P107" s="621"/>
      <c r="Q107" s="621"/>
      <c r="R107" s="621"/>
      <c r="S107" s="621"/>
      <c r="T107" s="621"/>
      <c r="U107" s="621"/>
      <c r="V107" s="621"/>
      <c r="W107" s="621"/>
      <c r="X107" s="621"/>
      <c r="Y107" s="621"/>
      <c r="Z107" s="621"/>
      <c r="AA107" s="621"/>
      <c r="AB107" s="621"/>
      <c r="AC107" s="621"/>
      <c r="AD107" s="621"/>
      <c r="AE107" s="621"/>
      <c r="AF107" s="622"/>
      <c r="AG107" s="623">
        <v>0</v>
      </c>
      <c r="AH107" s="623"/>
      <c r="AI107" s="623"/>
      <c r="AJ107" s="623"/>
      <c r="AK107" s="623"/>
      <c r="AL107" s="623"/>
    </row>
    <row r="108" spans="1:40" s="235" customFormat="1" ht="15" customHeight="1" x14ac:dyDescent="0.15">
      <c r="A108" s="620" t="s">
        <v>82</v>
      </c>
      <c r="B108" s="621"/>
      <c r="C108" s="621"/>
      <c r="D108" s="621"/>
      <c r="E108" s="621"/>
      <c r="F108" s="621"/>
      <c r="G108" s="621"/>
      <c r="H108" s="621"/>
      <c r="I108" s="621"/>
      <c r="J108" s="621"/>
      <c r="K108" s="621"/>
      <c r="L108" s="621"/>
      <c r="M108" s="621"/>
      <c r="N108" s="621"/>
      <c r="O108" s="621"/>
      <c r="P108" s="621"/>
      <c r="Q108" s="621"/>
      <c r="R108" s="621"/>
      <c r="S108" s="621"/>
      <c r="T108" s="621"/>
      <c r="U108" s="621"/>
      <c r="V108" s="621"/>
      <c r="W108" s="621"/>
      <c r="X108" s="621"/>
      <c r="Y108" s="621"/>
      <c r="Z108" s="621"/>
      <c r="AA108" s="621"/>
      <c r="AB108" s="621"/>
      <c r="AC108" s="621"/>
      <c r="AD108" s="621"/>
      <c r="AE108" s="621"/>
      <c r="AF108" s="622"/>
      <c r="AG108" s="623">
        <v>0</v>
      </c>
      <c r="AH108" s="623"/>
      <c r="AI108" s="623"/>
      <c r="AJ108" s="623"/>
      <c r="AK108" s="623"/>
      <c r="AL108" s="623"/>
    </row>
    <row r="109" spans="1:40" s="235" customFormat="1" ht="15" customHeight="1" x14ac:dyDescent="0.15">
      <c r="A109" s="620" t="s">
        <v>83</v>
      </c>
      <c r="B109" s="621"/>
      <c r="C109" s="621"/>
      <c r="D109" s="621"/>
      <c r="E109" s="621"/>
      <c r="F109" s="621"/>
      <c r="G109" s="621"/>
      <c r="H109" s="621"/>
      <c r="I109" s="621"/>
      <c r="J109" s="621"/>
      <c r="K109" s="621"/>
      <c r="L109" s="621"/>
      <c r="M109" s="621"/>
      <c r="N109" s="621"/>
      <c r="O109" s="621"/>
      <c r="P109" s="621"/>
      <c r="Q109" s="621"/>
      <c r="R109" s="621"/>
      <c r="S109" s="621"/>
      <c r="T109" s="621"/>
      <c r="U109" s="621"/>
      <c r="V109" s="621"/>
      <c r="W109" s="621"/>
      <c r="X109" s="621"/>
      <c r="Y109" s="621"/>
      <c r="Z109" s="621"/>
      <c r="AA109" s="621"/>
      <c r="AB109" s="621"/>
      <c r="AC109" s="621"/>
      <c r="AD109" s="621"/>
      <c r="AE109" s="621"/>
      <c r="AF109" s="622"/>
      <c r="AG109" s="623">
        <v>0</v>
      </c>
      <c r="AH109" s="623"/>
      <c r="AI109" s="623"/>
      <c r="AJ109" s="623"/>
      <c r="AK109" s="623"/>
      <c r="AL109" s="623"/>
    </row>
    <row r="110" spans="1:40" s="235" customFormat="1" ht="15" customHeight="1" x14ac:dyDescent="0.15">
      <c r="A110" s="630" t="s">
        <v>84</v>
      </c>
      <c r="B110" s="631"/>
      <c r="C110" s="631"/>
      <c r="D110" s="631"/>
      <c r="E110" s="631"/>
      <c r="F110" s="631"/>
      <c r="G110" s="631"/>
      <c r="H110" s="631"/>
      <c r="I110" s="631"/>
      <c r="J110" s="631"/>
      <c r="K110" s="631"/>
      <c r="L110" s="631"/>
      <c r="M110" s="631"/>
      <c r="N110" s="631"/>
      <c r="O110" s="631"/>
      <c r="P110" s="631"/>
      <c r="Q110" s="631"/>
      <c r="R110" s="631"/>
      <c r="S110" s="631"/>
      <c r="T110" s="631"/>
      <c r="U110" s="631"/>
      <c r="V110" s="631"/>
      <c r="W110" s="631"/>
      <c r="X110" s="631"/>
      <c r="Y110" s="631"/>
      <c r="Z110" s="631"/>
      <c r="AA110" s="631"/>
      <c r="AB110" s="631"/>
      <c r="AC110" s="631"/>
      <c r="AD110" s="631"/>
      <c r="AE110" s="631"/>
      <c r="AF110" s="632"/>
      <c r="AG110" s="628">
        <f>AG149-AG105-AG106-AG107-AG108-AG109</f>
        <v>1384000</v>
      </c>
      <c r="AH110" s="628"/>
      <c r="AI110" s="628"/>
      <c r="AJ110" s="628"/>
      <c r="AK110" s="628"/>
      <c r="AL110" s="628"/>
    </row>
    <row r="111" spans="1:40" s="235" customFormat="1" ht="15" customHeight="1" x14ac:dyDescent="0.15">
      <c r="A111" s="633" t="s">
        <v>62</v>
      </c>
      <c r="B111" s="633"/>
      <c r="C111" s="633"/>
      <c r="D111" s="633"/>
      <c r="E111" s="633"/>
      <c r="F111" s="633"/>
      <c r="G111" s="633"/>
      <c r="H111" s="633"/>
      <c r="I111" s="633"/>
      <c r="J111" s="633"/>
      <c r="K111" s="633"/>
      <c r="L111" s="633"/>
      <c r="M111" s="633"/>
      <c r="N111" s="633"/>
      <c r="O111" s="633"/>
      <c r="P111" s="633"/>
      <c r="Q111" s="633"/>
      <c r="R111" s="633"/>
      <c r="S111" s="633"/>
      <c r="T111" s="633"/>
      <c r="U111" s="633"/>
      <c r="V111" s="633"/>
      <c r="W111" s="633"/>
      <c r="X111" s="633"/>
      <c r="Y111" s="633"/>
      <c r="Z111" s="633"/>
      <c r="AA111" s="633"/>
      <c r="AB111" s="633"/>
      <c r="AC111" s="633"/>
      <c r="AD111" s="633"/>
      <c r="AE111" s="633"/>
      <c r="AF111" s="633"/>
      <c r="AG111" s="634">
        <f>AG149</f>
        <v>2015000</v>
      </c>
      <c r="AH111" s="635"/>
      <c r="AI111" s="635"/>
      <c r="AJ111" s="635"/>
      <c r="AK111" s="635"/>
      <c r="AL111" s="636"/>
    </row>
    <row r="112" spans="1:40" s="235" customFormat="1" ht="15" customHeight="1" x14ac:dyDescent="0.15">
      <c r="D112" s="241"/>
      <c r="E112" s="242"/>
      <c r="F112" s="238"/>
      <c r="G112" s="239"/>
    </row>
    <row r="113" spans="1:58" s="235" customFormat="1" ht="15" customHeight="1" x14ac:dyDescent="0.15">
      <c r="A113" s="235" t="s">
        <v>63</v>
      </c>
      <c r="D113" s="241"/>
      <c r="E113" s="242"/>
      <c r="F113" s="238"/>
      <c r="G113" s="239"/>
    </row>
    <row r="114" spans="1:58" ht="18" customHeight="1" x14ac:dyDescent="0.15">
      <c r="A114" s="203" t="s">
        <v>49</v>
      </c>
      <c r="D114" s="204"/>
      <c r="E114" s="204"/>
      <c r="F114" s="204"/>
      <c r="G114" s="204"/>
      <c r="H114" s="204"/>
      <c r="I114" s="204"/>
      <c r="J114" s="204"/>
      <c r="K114" s="204"/>
      <c r="L114" s="204"/>
      <c r="M114" s="204"/>
      <c r="N114" s="204"/>
      <c r="O114" s="204"/>
      <c r="P114" s="204"/>
      <c r="Q114" s="204"/>
      <c r="R114" s="204"/>
      <c r="S114" s="204"/>
      <c r="T114" s="204"/>
      <c r="U114" s="243" t="s">
        <v>116</v>
      </c>
      <c r="V114" s="204"/>
      <c r="W114" s="204"/>
      <c r="X114" s="204"/>
      <c r="Y114" s="204"/>
      <c r="Z114" s="204"/>
      <c r="AA114" s="204"/>
      <c r="AB114" s="204"/>
      <c r="AC114" s="204"/>
      <c r="AD114" s="204"/>
      <c r="AE114" s="204"/>
      <c r="AF114" s="204"/>
      <c r="AG114" s="204"/>
      <c r="AH114" s="204"/>
      <c r="AI114" s="204"/>
      <c r="AJ114" s="204"/>
      <c r="AK114" s="204"/>
      <c r="AL114" s="204"/>
      <c r="AX114" s="142"/>
      <c r="AY114" s="142"/>
      <c r="BE114" s="143"/>
      <c r="BF114" s="143"/>
    </row>
    <row r="115" spans="1:58" ht="18" customHeight="1" x14ac:dyDescent="0.15">
      <c r="A115" s="637" t="s">
        <v>66</v>
      </c>
      <c r="B115" s="637"/>
      <c r="C115" s="637"/>
      <c r="D115" s="638" t="s">
        <v>53</v>
      </c>
      <c r="E115" s="639"/>
      <c r="F115" s="639"/>
      <c r="G115" s="639"/>
      <c r="H115" s="640"/>
      <c r="I115" s="641" t="s">
        <v>64</v>
      </c>
      <c r="J115" s="641"/>
      <c r="K115" s="641"/>
      <c r="L115" s="638" t="s">
        <v>69</v>
      </c>
      <c r="M115" s="639"/>
      <c r="N115" s="639"/>
      <c r="O115" s="639"/>
      <c r="P115" s="639"/>
      <c r="Q115" s="642" t="s">
        <v>65</v>
      </c>
      <c r="R115" s="643"/>
      <c r="S115" s="643"/>
      <c r="T115" s="643"/>
      <c r="U115" s="643"/>
      <c r="V115" s="643"/>
      <c r="W115" s="643"/>
      <c r="X115" s="643"/>
      <c r="Y115" s="643"/>
      <c r="Z115" s="643"/>
      <c r="AA115" s="643"/>
      <c r="AB115" s="643"/>
      <c r="AC115" s="643"/>
      <c r="AD115" s="643"/>
      <c r="AE115" s="643"/>
      <c r="AF115" s="643"/>
      <c r="AG115" s="643"/>
      <c r="AH115" s="643"/>
      <c r="AI115" s="643"/>
      <c r="AJ115" s="643"/>
      <c r="AK115" s="643"/>
      <c r="AL115" s="643"/>
      <c r="AM115" s="644"/>
      <c r="AT115" s="143"/>
      <c r="AU115" s="143"/>
      <c r="AV115" s="143"/>
      <c r="AW115" s="143"/>
      <c r="BA115" s="142"/>
      <c r="BB115" s="142"/>
      <c r="BC115" s="142"/>
      <c r="BD115" s="142"/>
    </row>
    <row r="116" spans="1:58" ht="9.75" customHeight="1" x14ac:dyDescent="0.15">
      <c r="A116" s="323" t="str">
        <f>A33</f>
        <v>1，3，4</v>
      </c>
      <c r="B116" s="324"/>
      <c r="C116" s="325"/>
      <c r="D116" s="326" t="str">
        <f>D33</f>
        <v>衛生物品</v>
      </c>
      <c r="E116" s="327"/>
      <c r="F116" s="327"/>
      <c r="G116" s="327"/>
      <c r="H116" s="328"/>
      <c r="I116" s="323">
        <f>I33</f>
        <v>10</v>
      </c>
      <c r="J116" s="324"/>
      <c r="K116" s="325"/>
      <c r="L116" s="332">
        <f t="shared" ref="L116:L125" si="0">L33</f>
        <v>15000</v>
      </c>
      <c r="M116" s="333"/>
      <c r="N116" s="333"/>
      <c r="O116" s="333"/>
      <c r="P116" s="334"/>
      <c r="Q116" s="326" t="str">
        <f>Q33</f>
        <v>陽性者対応に使用したマスク、アルコール</v>
      </c>
      <c r="R116" s="327"/>
      <c r="S116" s="327"/>
      <c r="T116" s="327"/>
      <c r="U116" s="327"/>
      <c r="V116" s="327"/>
      <c r="W116" s="327"/>
      <c r="X116" s="327"/>
      <c r="Y116" s="327"/>
      <c r="Z116" s="327"/>
      <c r="AA116" s="327"/>
      <c r="AB116" s="327"/>
      <c r="AC116" s="327"/>
      <c r="AD116" s="327"/>
      <c r="AE116" s="327"/>
      <c r="AF116" s="327"/>
      <c r="AG116" s="327"/>
      <c r="AH116" s="327"/>
      <c r="AI116" s="327"/>
      <c r="AJ116" s="327"/>
      <c r="AK116" s="327"/>
      <c r="AL116" s="327"/>
      <c r="AM116" s="328"/>
      <c r="AT116" s="143"/>
      <c r="AU116" s="143"/>
      <c r="AV116" s="143"/>
      <c r="AW116" s="143"/>
      <c r="BA116" s="142"/>
      <c r="BB116" s="142"/>
      <c r="BC116" s="142"/>
      <c r="BD116" s="142"/>
    </row>
    <row r="117" spans="1:58" ht="9.75" customHeight="1" x14ac:dyDescent="0.15">
      <c r="A117" s="305">
        <f t="shared" ref="A117:A125" si="1">A34</f>
        <v>2</v>
      </c>
      <c r="B117" s="306"/>
      <c r="C117" s="307"/>
      <c r="D117" s="308" t="str">
        <f t="shared" ref="D117:D125" si="2">D34</f>
        <v>消毒委託</v>
      </c>
      <c r="E117" s="309"/>
      <c r="F117" s="309"/>
      <c r="G117" s="309"/>
      <c r="H117" s="310"/>
      <c r="I117" s="305">
        <f t="shared" ref="I117:I125" si="3">I34</f>
        <v>1</v>
      </c>
      <c r="J117" s="306"/>
      <c r="K117" s="307"/>
      <c r="L117" s="332">
        <f t="shared" si="0"/>
        <v>2000000</v>
      </c>
      <c r="M117" s="333"/>
      <c r="N117" s="333"/>
      <c r="O117" s="333"/>
      <c r="P117" s="334"/>
      <c r="Q117" s="308" t="str">
        <f t="shared" ref="Q117:Q125" si="4">Q34</f>
        <v>陽性者発生後の消毒費用</v>
      </c>
      <c r="R117" s="309"/>
      <c r="S117" s="309"/>
      <c r="T117" s="309"/>
      <c r="U117" s="309"/>
      <c r="V117" s="309"/>
      <c r="W117" s="309"/>
      <c r="X117" s="309"/>
      <c r="Y117" s="309"/>
      <c r="Z117" s="309"/>
      <c r="AA117" s="309"/>
      <c r="AB117" s="309"/>
      <c r="AC117" s="309"/>
      <c r="AD117" s="309"/>
      <c r="AE117" s="309"/>
      <c r="AF117" s="309"/>
      <c r="AG117" s="309"/>
      <c r="AH117" s="309"/>
      <c r="AI117" s="309"/>
      <c r="AJ117" s="309"/>
      <c r="AK117" s="309"/>
      <c r="AL117" s="309"/>
      <c r="AM117" s="310"/>
      <c r="AT117" s="143"/>
      <c r="AU117" s="143"/>
      <c r="AV117" s="143"/>
      <c r="AW117" s="143"/>
      <c r="BA117" s="142"/>
      <c r="BB117" s="142"/>
      <c r="BC117" s="142"/>
      <c r="BD117" s="142"/>
    </row>
    <row r="118" spans="1:58" ht="9.75" customHeight="1" x14ac:dyDescent="0.15">
      <c r="A118" s="305">
        <f t="shared" si="1"/>
        <v>0</v>
      </c>
      <c r="B118" s="306"/>
      <c r="C118" s="307"/>
      <c r="D118" s="308">
        <f t="shared" si="2"/>
        <v>0</v>
      </c>
      <c r="E118" s="309"/>
      <c r="F118" s="309"/>
      <c r="G118" s="309"/>
      <c r="H118" s="310"/>
      <c r="I118" s="305">
        <f t="shared" si="3"/>
        <v>0</v>
      </c>
      <c r="J118" s="306"/>
      <c r="K118" s="307"/>
      <c r="L118" s="332">
        <f t="shared" si="0"/>
        <v>0</v>
      </c>
      <c r="M118" s="333"/>
      <c r="N118" s="333"/>
      <c r="O118" s="333"/>
      <c r="P118" s="334"/>
      <c r="Q118" s="308">
        <f t="shared" si="4"/>
        <v>0</v>
      </c>
      <c r="R118" s="309"/>
      <c r="S118" s="309"/>
      <c r="T118" s="309"/>
      <c r="U118" s="309"/>
      <c r="V118" s="309"/>
      <c r="W118" s="309"/>
      <c r="X118" s="309"/>
      <c r="Y118" s="309"/>
      <c r="Z118" s="309"/>
      <c r="AA118" s="309"/>
      <c r="AB118" s="309"/>
      <c r="AC118" s="309"/>
      <c r="AD118" s="309"/>
      <c r="AE118" s="309"/>
      <c r="AF118" s="309"/>
      <c r="AG118" s="309"/>
      <c r="AH118" s="309"/>
      <c r="AI118" s="309"/>
      <c r="AJ118" s="309"/>
      <c r="AK118" s="309"/>
      <c r="AL118" s="309"/>
      <c r="AM118" s="310"/>
      <c r="AT118" s="143"/>
      <c r="AU118" s="143"/>
      <c r="AV118" s="143"/>
      <c r="AW118" s="143"/>
      <c r="BA118" s="142"/>
      <c r="BB118" s="142"/>
      <c r="BC118" s="142"/>
      <c r="BD118" s="142"/>
    </row>
    <row r="119" spans="1:58" ht="9.75" customHeight="1" x14ac:dyDescent="0.15">
      <c r="A119" s="305">
        <f t="shared" si="1"/>
        <v>0</v>
      </c>
      <c r="B119" s="306"/>
      <c r="C119" s="307"/>
      <c r="D119" s="308">
        <f t="shared" si="2"/>
        <v>0</v>
      </c>
      <c r="E119" s="309"/>
      <c r="F119" s="309"/>
      <c r="G119" s="309"/>
      <c r="H119" s="310"/>
      <c r="I119" s="305">
        <f t="shared" si="3"/>
        <v>0</v>
      </c>
      <c r="J119" s="306"/>
      <c r="K119" s="307"/>
      <c r="L119" s="332">
        <f t="shared" si="0"/>
        <v>0</v>
      </c>
      <c r="M119" s="333"/>
      <c r="N119" s="333"/>
      <c r="O119" s="333"/>
      <c r="P119" s="334"/>
      <c r="Q119" s="308">
        <f t="shared" si="4"/>
        <v>0</v>
      </c>
      <c r="R119" s="309"/>
      <c r="S119" s="309"/>
      <c r="T119" s="309"/>
      <c r="U119" s="309"/>
      <c r="V119" s="309"/>
      <c r="W119" s="309"/>
      <c r="X119" s="309"/>
      <c r="Y119" s="309"/>
      <c r="Z119" s="309"/>
      <c r="AA119" s="309"/>
      <c r="AB119" s="309"/>
      <c r="AC119" s="309"/>
      <c r="AD119" s="309"/>
      <c r="AE119" s="309"/>
      <c r="AF119" s="309"/>
      <c r="AG119" s="309"/>
      <c r="AH119" s="309"/>
      <c r="AI119" s="309"/>
      <c r="AJ119" s="309"/>
      <c r="AK119" s="309"/>
      <c r="AL119" s="309"/>
      <c r="AM119" s="310"/>
      <c r="AT119" s="143"/>
      <c r="AU119" s="143"/>
      <c r="AV119" s="143"/>
      <c r="AW119" s="143"/>
      <c r="BA119" s="142"/>
      <c r="BB119" s="142"/>
      <c r="BC119" s="142"/>
      <c r="BD119" s="142"/>
    </row>
    <row r="120" spans="1:58" ht="9.75" customHeight="1" x14ac:dyDescent="0.15">
      <c r="A120" s="305">
        <f t="shared" si="1"/>
        <v>0</v>
      </c>
      <c r="B120" s="306"/>
      <c r="C120" s="307"/>
      <c r="D120" s="308">
        <f t="shared" si="2"/>
        <v>0</v>
      </c>
      <c r="E120" s="309"/>
      <c r="F120" s="309"/>
      <c r="G120" s="309"/>
      <c r="H120" s="310"/>
      <c r="I120" s="305">
        <f t="shared" si="3"/>
        <v>0</v>
      </c>
      <c r="J120" s="306"/>
      <c r="K120" s="307"/>
      <c r="L120" s="332">
        <f t="shared" si="0"/>
        <v>0</v>
      </c>
      <c r="M120" s="333"/>
      <c r="N120" s="333"/>
      <c r="O120" s="333"/>
      <c r="P120" s="334"/>
      <c r="Q120" s="308">
        <f t="shared" si="4"/>
        <v>0</v>
      </c>
      <c r="R120" s="309"/>
      <c r="S120" s="309"/>
      <c r="T120" s="309"/>
      <c r="U120" s="309"/>
      <c r="V120" s="309"/>
      <c r="W120" s="309"/>
      <c r="X120" s="309"/>
      <c r="Y120" s="309"/>
      <c r="Z120" s="309"/>
      <c r="AA120" s="309"/>
      <c r="AB120" s="309"/>
      <c r="AC120" s="309"/>
      <c r="AD120" s="309"/>
      <c r="AE120" s="309"/>
      <c r="AF120" s="309"/>
      <c r="AG120" s="309"/>
      <c r="AH120" s="309"/>
      <c r="AI120" s="309"/>
      <c r="AJ120" s="309"/>
      <c r="AK120" s="309"/>
      <c r="AL120" s="309"/>
      <c r="AM120" s="310"/>
      <c r="AT120" s="143"/>
      <c r="AU120" s="143"/>
      <c r="AV120" s="143"/>
      <c r="AW120" s="143"/>
      <c r="BA120" s="142"/>
      <c r="BB120" s="142"/>
      <c r="BC120" s="142"/>
      <c r="BD120" s="142"/>
    </row>
    <row r="121" spans="1:58" ht="9.75" customHeight="1" x14ac:dyDescent="0.15">
      <c r="A121" s="305">
        <f t="shared" si="1"/>
        <v>0</v>
      </c>
      <c r="B121" s="306"/>
      <c r="C121" s="307"/>
      <c r="D121" s="308">
        <f t="shared" si="2"/>
        <v>0</v>
      </c>
      <c r="E121" s="309"/>
      <c r="F121" s="309"/>
      <c r="G121" s="309"/>
      <c r="H121" s="310"/>
      <c r="I121" s="305">
        <f t="shared" si="3"/>
        <v>0</v>
      </c>
      <c r="J121" s="306"/>
      <c r="K121" s="307"/>
      <c r="L121" s="332">
        <f t="shared" si="0"/>
        <v>0</v>
      </c>
      <c r="M121" s="333"/>
      <c r="N121" s="333"/>
      <c r="O121" s="333"/>
      <c r="P121" s="334"/>
      <c r="Q121" s="308">
        <f t="shared" si="4"/>
        <v>0</v>
      </c>
      <c r="R121" s="309"/>
      <c r="S121" s="309"/>
      <c r="T121" s="309"/>
      <c r="U121" s="309"/>
      <c r="V121" s="309"/>
      <c r="W121" s="309"/>
      <c r="X121" s="309"/>
      <c r="Y121" s="309"/>
      <c r="Z121" s="309"/>
      <c r="AA121" s="309"/>
      <c r="AB121" s="309"/>
      <c r="AC121" s="309"/>
      <c r="AD121" s="309"/>
      <c r="AE121" s="309"/>
      <c r="AF121" s="309"/>
      <c r="AG121" s="309"/>
      <c r="AH121" s="309"/>
      <c r="AI121" s="309"/>
      <c r="AJ121" s="309"/>
      <c r="AK121" s="309"/>
      <c r="AL121" s="309"/>
      <c r="AM121" s="310"/>
      <c r="AT121" s="143"/>
      <c r="AU121" s="143"/>
      <c r="AV121" s="143"/>
      <c r="AW121" s="143"/>
      <c r="BA121" s="142"/>
      <c r="BB121" s="142"/>
      <c r="BC121" s="142"/>
      <c r="BD121" s="142"/>
    </row>
    <row r="122" spans="1:58" ht="9.75" customHeight="1" x14ac:dyDescent="0.15">
      <c r="A122" s="305">
        <f t="shared" si="1"/>
        <v>0</v>
      </c>
      <c r="B122" s="306"/>
      <c r="C122" s="307"/>
      <c r="D122" s="308">
        <f t="shared" si="2"/>
        <v>0</v>
      </c>
      <c r="E122" s="309"/>
      <c r="F122" s="309"/>
      <c r="G122" s="309"/>
      <c r="H122" s="310"/>
      <c r="I122" s="305">
        <f t="shared" si="3"/>
        <v>0</v>
      </c>
      <c r="J122" s="306"/>
      <c r="K122" s="307"/>
      <c r="L122" s="332">
        <f t="shared" si="0"/>
        <v>0</v>
      </c>
      <c r="M122" s="333"/>
      <c r="N122" s="333"/>
      <c r="O122" s="333"/>
      <c r="P122" s="334"/>
      <c r="Q122" s="308">
        <f t="shared" si="4"/>
        <v>0</v>
      </c>
      <c r="R122" s="309"/>
      <c r="S122" s="309"/>
      <c r="T122" s="309"/>
      <c r="U122" s="309"/>
      <c r="V122" s="309"/>
      <c r="W122" s="309"/>
      <c r="X122" s="309"/>
      <c r="Y122" s="309"/>
      <c r="Z122" s="309"/>
      <c r="AA122" s="309"/>
      <c r="AB122" s="309"/>
      <c r="AC122" s="309"/>
      <c r="AD122" s="309"/>
      <c r="AE122" s="309"/>
      <c r="AF122" s="309"/>
      <c r="AG122" s="309"/>
      <c r="AH122" s="309"/>
      <c r="AI122" s="309"/>
      <c r="AJ122" s="309"/>
      <c r="AK122" s="309"/>
      <c r="AL122" s="309"/>
      <c r="AM122" s="310"/>
      <c r="AT122" s="143"/>
      <c r="AU122" s="143"/>
      <c r="AV122" s="143"/>
      <c r="AW122" s="143"/>
      <c r="BA122" s="142"/>
      <c r="BB122" s="142"/>
      <c r="BC122" s="142"/>
      <c r="BD122" s="142"/>
    </row>
    <row r="123" spans="1:58" ht="9.75" customHeight="1" x14ac:dyDescent="0.15">
      <c r="A123" s="305">
        <f t="shared" si="1"/>
        <v>0</v>
      </c>
      <c r="B123" s="306"/>
      <c r="C123" s="307"/>
      <c r="D123" s="308">
        <f t="shared" si="2"/>
        <v>0</v>
      </c>
      <c r="E123" s="309"/>
      <c r="F123" s="309"/>
      <c r="G123" s="309"/>
      <c r="H123" s="310"/>
      <c r="I123" s="305">
        <f t="shared" si="3"/>
        <v>0</v>
      </c>
      <c r="J123" s="306"/>
      <c r="K123" s="307"/>
      <c r="L123" s="332">
        <f t="shared" si="0"/>
        <v>0</v>
      </c>
      <c r="M123" s="333"/>
      <c r="N123" s="333"/>
      <c r="O123" s="333"/>
      <c r="P123" s="334"/>
      <c r="Q123" s="308">
        <f t="shared" si="4"/>
        <v>0</v>
      </c>
      <c r="R123" s="309"/>
      <c r="S123" s="309"/>
      <c r="T123" s="309"/>
      <c r="U123" s="309"/>
      <c r="V123" s="309"/>
      <c r="W123" s="309"/>
      <c r="X123" s="309"/>
      <c r="Y123" s="309"/>
      <c r="Z123" s="309"/>
      <c r="AA123" s="309"/>
      <c r="AB123" s="309"/>
      <c r="AC123" s="309"/>
      <c r="AD123" s="309"/>
      <c r="AE123" s="309"/>
      <c r="AF123" s="309"/>
      <c r="AG123" s="309"/>
      <c r="AH123" s="309"/>
      <c r="AI123" s="309"/>
      <c r="AJ123" s="309"/>
      <c r="AK123" s="309"/>
      <c r="AL123" s="309"/>
      <c r="AM123" s="310"/>
      <c r="AT123" s="143"/>
      <c r="AU123" s="143"/>
      <c r="AV123" s="143"/>
      <c r="AW123" s="143"/>
      <c r="BA123" s="142"/>
      <c r="BB123" s="142"/>
      <c r="BC123" s="142"/>
      <c r="BD123" s="142"/>
    </row>
    <row r="124" spans="1:58" ht="9.75" customHeight="1" x14ac:dyDescent="0.15">
      <c r="A124" s="305">
        <f t="shared" si="1"/>
        <v>0</v>
      </c>
      <c r="B124" s="306"/>
      <c r="C124" s="307"/>
      <c r="D124" s="308">
        <f t="shared" si="2"/>
        <v>0</v>
      </c>
      <c r="E124" s="309"/>
      <c r="F124" s="309"/>
      <c r="G124" s="309"/>
      <c r="H124" s="310"/>
      <c r="I124" s="305">
        <f t="shared" si="3"/>
        <v>0</v>
      </c>
      <c r="J124" s="306"/>
      <c r="K124" s="307"/>
      <c r="L124" s="332">
        <f t="shared" si="0"/>
        <v>0</v>
      </c>
      <c r="M124" s="333"/>
      <c r="N124" s="333"/>
      <c r="O124" s="333"/>
      <c r="P124" s="334"/>
      <c r="Q124" s="308">
        <f t="shared" si="4"/>
        <v>0</v>
      </c>
      <c r="R124" s="309"/>
      <c r="S124" s="309"/>
      <c r="T124" s="309"/>
      <c r="U124" s="309"/>
      <c r="V124" s="309"/>
      <c r="W124" s="309"/>
      <c r="X124" s="309"/>
      <c r="Y124" s="309"/>
      <c r="Z124" s="309"/>
      <c r="AA124" s="309"/>
      <c r="AB124" s="309"/>
      <c r="AC124" s="309"/>
      <c r="AD124" s="309"/>
      <c r="AE124" s="309"/>
      <c r="AF124" s="309"/>
      <c r="AG124" s="309"/>
      <c r="AH124" s="309"/>
      <c r="AI124" s="309"/>
      <c r="AJ124" s="309"/>
      <c r="AK124" s="309"/>
      <c r="AL124" s="309"/>
      <c r="AM124" s="310"/>
      <c r="AT124" s="143"/>
      <c r="AU124" s="143"/>
      <c r="AV124" s="143"/>
      <c r="AW124" s="143"/>
      <c r="BA124" s="142"/>
      <c r="BB124" s="142"/>
      <c r="BC124" s="142"/>
      <c r="BD124" s="142"/>
    </row>
    <row r="125" spans="1:58" ht="9.75" customHeight="1" thickBot="1" x14ac:dyDescent="0.2">
      <c r="A125" s="314">
        <f t="shared" si="1"/>
        <v>0</v>
      </c>
      <c r="B125" s="315"/>
      <c r="C125" s="316"/>
      <c r="D125" s="317">
        <f t="shared" si="2"/>
        <v>0</v>
      </c>
      <c r="E125" s="318"/>
      <c r="F125" s="318"/>
      <c r="G125" s="318"/>
      <c r="H125" s="319"/>
      <c r="I125" s="314">
        <f t="shared" si="3"/>
        <v>0</v>
      </c>
      <c r="J125" s="315"/>
      <c r="K125" s="316"/>
      <c r="L125" s="335">
        <f t="shared" si="0"/>
        <v>0</v>
      </c>
      <c r="M125" s="336"/>
      <c r="N125" s="336"/>
      <c r="O125" s="336"/>
      <c r="P125" s="337"/>
      <c r="Q125" s="317">
        <f t="shared" si="4"/>
        <v>0</v>
      </c>
      <c r="R125" s="318"/>
      <c r="S125" s="318"/>
      <c r="T125" s="318"/>
      <c r="U125" s="318"/>
      <c r="V125" s="318"/>
      <c r="W125" s="318"/>
      <c r="X125" s="318"/>
      <c r="Y125" s="318"/>
      <c r="Z125" s="318"/>
      <c r="AA125" s="318"/>
      <c r="AB125" s="318"/>
      <c r="AC125" s="318"/>
      <c r="AD125" s="318"/>
      <c r="AE125" s="318"/>
      <c r="AF125" s="318"/>
      <c r="AG125" s="318"/>
      <c r="AH125" s="318"/>
      <c r="AI125" s="318"/>
      <c r="AJ125" s="318"/>
      <c r="AK125" s="318"/>
      <c r="AL125" s="318"/>
      <c r="AM125" s="319"/>
      <c r="AT125" s="143"/>
      <c r="AU125" s="143"/>
      <c r="AV125" s="143"/>
      <c r="AW125" s="143"/>
      <c r="BA125" s="142"/>
      <c r="BB125" s="142"/>
      <c r="BC125" s="142"/>
      <c r="BD125" s="142"/>
    </row>
    <row r="126" spans="1:58" ht="9.75" customHeight="1" thickTop="1" x14ac:dyDescent="0.15">
      <c r="A126" s="354" t="s">
        <v>41</v>
      </c>
      <c r="B126" s="354"/>
      <c r="C126" s="354"/>
      <c r="D126" s="354"/>
      <c r="E126" s="354"/>
      <c r="F126" s="354"/>
      <c r="G126" s="354"/>
      <c r="H126" s="354"/>
      <c r="I126" s="354"/>
      <c r="J126" s="354"/>
      <c r="K126" s="354"/>
      <c r="L126" s="355">
        <f>SUM(L116:P125)</f>
        <v>2015000</v>
      </c>
      <c r="M126" s="356"/>
      <c r="N126" s="356"/>
      <c r="O126" s="356"/>
      <c r="P126" s="356"/>
      <c r="Q126" s="357"/>
      <c r="R126" s="358"/>
      <c r="S126" s="358"/>
      <c r="T126" s="358"/>
      <c r="U126" s="358"/>
      <c r="V126" s="358"/>
      <c r="W126" s="358"/>
      <c r="X126" s="358"/>
      <c r="Y126" s="358"/>
      <c r="Z126" s="358"/>
      <c r="AA126" s="358"/>
      <c r="AB126" s="358"/>
      <c r="AC126" s="358"/>
      <c r="AD126" s="358"/>
      <c r="AE126" s="358"/>
      <c r="AF126" s="358"/>
      <c r="AG126" s="358"/>
      <c r="AH126" s="358"/>
      <c r="AI126" s="358"/>
      <c r="AJ126" s="358"/>
      <c r="AK126" s="358"/>
      <c r="AL126" s="358"/>
      <c r="AM126" s="359"/>
      <c r="AT126" s="143"/>
      <c r="AU126" s="143"/>
      <c r="AV126" s="143"/>
      <c r="AW126" s="143"/>
      <c r="BA126" s="142"/>
      <c r="BB126" s="142"/>
      <c r="BC126" s="142"/>
      <c r="BD126" s="142"/>
    </row>
    <row r="127" spans="1:58" ht="2.25" customHeight="1" x14ac:dyDescent="0.15">
      <c r="C127" s="204"/>
      <c r="D127" s="204"/>
      <c r="E127" s="204"/>
      <c r="F127" s="204"/>
      <c r="G127" s="204"/>
      <c r="H127" s="204"/>
      <c r="I127" s="204"/>
      <c r="J127" s="204"/>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c r="AM127" s="204"/>
      <c r="AN127" s="204"/>
      <c r="AX127" s="142"/>
      <c r="AY127" s="142"/>
      <c r="BE127" s="143"/>
      <c r="BF127" s="143"/>
    </row>
    <row r="128" spans="1:58" ht="18" customHeight="1" x14ac:dyDescent="0.15">
      <c r="A128" s="215" t="s">
        <v>57</v>
      </c>
      <c r="D128" s="204"/>
      <c r="E128" s="204"/>
      <c r="F128" s="204"/>
      <c r="G128" s="204"/>
      <c r="H128" s="204"/>
      <c r="I128" s="204"/>
      <c r="J128" s="204"/>
      <c r="K128" s="204"/>
      <c r="L128" s="204"/>
      <c r="M128" s="204"/>
      <c r="N128" s="204"/>
      <c r="O128" s="204"/>
      <c r="P128" s="204"/>
      <c r="Q128" s="204"/>
      <c r="R128" s="243" t="s">
        <v>116</v>
      </c>
      <c r="S128" s="204"/>
      <c r="T128" s="204"/>
      <c r="U128" s="204"/>
      <c r="V128" s="204"/>
      <c r="W128" s="204"/>
      <c r="X128" s="204"/>
      <c r="Y128" s="204"/>
      <c r="Z128" s="204"/>
      <c r="AA128" s="204"/>
      <c r="AB128" s="204"/>
      <c r="AC128" s="204"/>
      <c r="AD128" s="204"/>
      <c r="AE128" s="204"/>
      <c r="AF128" s="204"/>
      <c r="AG128" s="204"/>
      <c r="AH128" s="204"/>
      <c r="AI128" s="204"/>
      <c r="AJ128" s="204"/>
      <c r="AK128" s="204"/>
      <c r="AL128" s="204"/>
      <c r="AM128" s="204"/>
      <c r="AN128" s="204"/>
      <c r="AX128" s="142"/>
      <c r="AY128" s="142"/>
      <c r="BE128" s="143"/>
      <c r="BF128" s="143"/>
    </row>
    <row r="129" spans="1:58" ht="18" customHeight="1" x14ac:dyDescent="0.15">
      <c r="A129" s="637" t="s">
        <v>66</v>
      </c>
      <c r="B129" s="637"/>
      <c r="C129" s="637"/>
      <c r="D129" s="638" t="s">
        <v>53</v>
      </c>
      <c r="E129" s="639"/>
      <c r="F129" s="639"/>
      <c r="G129" s="639"/>
      <c r="H129" s="640"/>
      <c r="I129" s="641" t="s">
        <v>64</v>
      </c>
      <c r="J129" s="641"/>
      <c r="K129" s="641"/>
      <c r="L129" s="638" t="s">
        <v>69</v>
      </c>
      <c r="M129" s="639"/>
      <c r="N129" s="639"/>
      <c r="O129" s="639"/>
      <c r="P129" s="639"/>
      <c r="Q129" s="642" t="s">
        <v>65</v>
      </c>
      <c r="R129" s="643"/>
      <c r="S129" s="643"/>
      <c r="T129" s="643"/>
      <c r="U129" s="643"/>
      <c r="V129" s="643"/>
      <c r="W129" s="643"/>
      <c r="X129" s="643"/>
      <c r="Y129" s="643"/>
      <c r="Z129" s="643"/>
      <c r="AA129" s="643"/>
      <c r="AB129" s="643"/>
      <c r="AC129" s="643"/>
      <c r="AD129" s="643"/>
      <c r="AE129" s="643"/>
      <c r="AF129" s="643"/>
      <c r="AG129" s="643"/>
      <c r="AH129" s="643"/>
      <c r="AI129" s="643"/>
      <c r="AJ129" s="643"/>
      <c r="AK129" s="643"/>
      <c r="AL129" s="643"/>
      <c r="AM129" s="644"/>
      <c r="AT129" s="143"/>
      <c r="AU129" s="143"/>
      <c r="AV129" s="143"/>
      <c r="AW129" s="143"/>
      <c r="BA129" s="142"/>
      <c r="BB129" s="142"/>
      <c r="BC129" s="142"/>
      <c r="BD129" s="142"/>
    </row>
    <row r="130" spans="1:58" ht="9.75" customHeight="1" x14ac:dyDescent="0.15">
      <c r="A130" s="323">
        <f>A55</f>
        <v>0</v>
      </c>
      <c r="B130" s="324"/>
      <c r="C130" s="325"/>
      <c r="D130" s="326">
        <f>D55</f>
        <v>0</v>
      </c>
      <c r="E130" s="327"/>
      <c r="F130" s="327"/>
      <c r="G130" s="327"/>
      <c r="H130" s="328"/>
      <c r="I130" s="323">
        <f>I55</f>
        <v>0</v>
      </c>
      <c r="J130" s="324"/>
      <c r="K130" s="325"/>
      <c r="L130" s="329">
        <f>L55</f>
        <v>0</v>
      </c>
      <c r="M130" s="330"/>
      <c r="N130" s="330"/>
      <c r="O130" s="330"/>
      <c r="P130" s="330"/>
      <c r="Q130" s="326">
        <f>Q55</f>
        <v>0</v>
      </c>
      <c r="R130" s="327"/>
      <c r="S130" s="327"/>
      <c r="T130" s="327"/>
      <c r="U130" s="327"/>
      <c r="V130" s="327"/>
      <c r="W130" s="327"/>
      <c r="X130" s="327"/>
      <c r="Y130" s="327"/>
      <c r="Z130" s="327"/>
      <c r="AA130" s="327"/>
      <c r="AB130" s="327"/>
      <c r="AC130" s="327"/>
      <c r="AD130" s="327"/>
      <c r="AE130" s="327"/>
      <c r="AF130" s="327"/>
      <c r="AG130" s="327"/>
      <c r="AH130" s="327"/>
      <c r="AI130" s="327"/>
      <c r="AJ130" s="327"/>
      <c r="AK130" s="327"/>
      <c r="AL130" s="327"/>
      <c r="AM130" s="328"/>
      <c r="AT130" s="143"/>
      <c r="AU130" s="143"/>
      <c r="AV130" s="143"/>
      <c r="AW130" s="143"/>
      <c r="BA130" s="142"/>
      <c r="BB130" s="142"/>
      <c r="BC130" s="142"/>
      <c r="BD130" s="142"/>
    </row>
    <row r="131" spans="1:58" ht="9.75" customHeight="1" x14ac:dyDescent="0.15">
      <c r="A131" s="305">
        <f t="shared" ref="A131:A139" si="5">A56</f>
        <v>0</v>
      </c>
      <c r="B131" s="306"/>
      <c r="C131" s="307"/>
      <c r="D131" s="308">
        <f t="shared" ref="D131:D139" si="6">D56</f>
        <v>0</v>
      </c>
      <c r="E131" s="309"/>
      <c r="F131" s="309"/>
      <c r="G131" s="309"/>
      <c r="H131" s="310"/>
      <c r="I131" s="305">
        <f t="shared" ref="I131:I139" si="7">I56</f>
        <v>0</v>
      </c>
      <c r="J131" s="306"/>
      <c r="K131" s="307"/>
      <c r="L131" s="329">
        <f>L56</f>
        <v>0</v>
      </c>
      <c r="M131" s="330"/>
      <c r="N131" s="330"/>
      <c r="O131" s="330"/>
      <c r="P131" s="330"/>
      <c r="Q131" s="308">
        <f t="shared" ref="Q131:Q139" si="8">Q56</f>
        <v>0</v>
      </c>
      <c r="R131" s="309"/>
      <c r="S131" s="309"/>
      <c r="T131" s="309"/>
      <c r="U131" s="309"/>
      <c r="V131" s="309"/>
      <c r="W131" s="309"/>
      <c r="X131" s="309"/>
      <c r="Y131" s="309"/>
      <c r="Z131" s="309"/>
      <c r="AA131" s="309"/>
      <c r="AB131" s="309"/>
      <c r="AC131" s="309"/>
      <c r="AD131" s="309"/>
      <c r="AE131" s="309"/>
      <c r="AF131" s="309"/>
      <c r="AG131" s="309"/>
      <c r="AH131" s="309"/>
      <c r="AI131" s="309"/>
      <c r="AJ131" s="309"/>
      <c r="AK131" s="309"/>
      <c r="AL131" s="309"/>
      <c r="AM131" s="310"/>
      <c r="AT131" s="143"/>
      <c r="AU131" s="143"/>
      <c r="AV131" s="143"/>
      <c r="AW131" s="143"/>
      <c r="BA131" s="142"/>
      <c r="BB131" s="142"/>
      <c r="BC131" s="142"/>
      <c r="BD131" s="142"/>
    </row>
    <row r="132" spans="1:58" ht="9.75" customHeight="1" x14ac:dyDescent="0.15">
      <c r="A132" s="305">
        <f t="shared" si="5"/>
        <v>0</v>
      </c>
      <c r="B132" s="306"/>
      <c r="C132" s="307"/>
      <c r="D132" s="308">
        <f t="shared" si="6"/>
        <v>0</v>
      </c>
      <c r="E132" s="309"/>
      <c r="F132" s="309"/>
      <c r="G132" s="309"/>
      <c r="H132" s="310"/>
      <c r="I132" s="305">
        <f t="shared" si="7"/>
        <v>0</v>
      </c>
      <c r="J132" s="306"/>
      <c r="K132" s="307"/>
      <c r="L132" s="311">
        <f t="shared" ref="L132:L139" si="9">L57</f>
        <v>0</v>
      </c>
      <c r="M132" s="312"/>
      <c r="N132" s="312"/>
      <c r="O132" s="312"/>
      <c r="P132" s="313"/>
      <c r="Q132" s="308">
        <f t="shared" si="8"/>
        <v>0</v>
      </c>
      <c r="R132" s="309"/>
      <c r="S132" s="309"/>
      <c r="T132" s="309"/>
      <c r="U132" s="309"/>
      <c r="V132" s="309"/>
      <c r="W132" s="309"/>
      <c r="X132" s="309"/>
      <c r="Y132" s="309"/>
      <c r="Z132" s="309"/>
      <c r="AA132" s="309"/>
      <c r="AB132" s="309"/>
      <c r="AC132" s="309"/>
      <c r="AD132" s="309"/>
      <c r="AE132" s="309"/>
      <c r="AF132" s="309"/>
      <c r="AG132" s="309"/>
      <c r="AH132" s="309"/>
      <c r="AI132" s="309"/>
      <c r="AJ132" s="309"/>
      <c r="AK132" s="309"/>
      <c r="AL132" s="309"/>
      <c r="AM132" s="310"/>
      <c r="AT132" s="143"/>
      <c r="AU132" s="143"/>
      <c r="AV132" s="143"/>
      <c r="AW132" s="143"/>
      <c r="BA132" s="142"/>
      <c r="BB132" s="142"/>
      <c r="BC132" s="142"/>
      <c r="BD132" s="142"/>
    </row>
    <row r="133" spans="1:58" ht="9.75" customHeight="1" x14ac:dyDescent="0.15">
      <c r="A133" s="305">
        <f t="shared" si="5"/>
        <v>0</v>
      </c>
      <c r="B133" s="306"/>
      <c r="C133" s="307"/>
      <c r="D133" s="308">
        <f t="shared" si="6"/>
        <v>0</v>
      </c>
      <c r="E133" s="309"/>
      <c r="F133" s="309"/>
      <c r="G133" s="309"/>
      <c r="H133" s="310"/>
      <c r="I133" s="305">
        <f t="shared" si="7"/>
        <v>0</v>
      </c>
      <c r="J133" s="306"/>
      <c r="K133" s="307"/>
      <c r="L133" s="311">
        <f t="shared" si="9"/>
        <v>0</v>
      </c>
      <c r="M133" s="312"/>
      <c r="N133" s="312"/>
      <c r="O133" s="312"/>
      <c r="P133" s="313"/>
      <c r="Q133" s="308">
        <f t="shared" si="8"/>
        <v>0</v>
      </c>
      <c r="R133" s="309"/>
      <c r="S133" s="309"/>
      <c r="T133" s="309"/>
      <c r="U133" s="309"/>
      <c r="V133" s="309"/>
      <c r="W133" s="309"/>
      <c r="X133" s="309"/>
      <c r="Y133" s="309"/>
      <c r="Z133" s="309"/>
      <c r="AA133" s="309"/>
      <c r="AB133" s="309"/>
      <c r="AC133" s="309"/>
      <c r="AD133" s="309"/>
      <c r="AE133" s="309"/>
      <c r="AF133" s="309"/>
      <c r="AG133" s="309"/>
      <c r="AH133" s="309"/>
      <c r="AI133" s="309"/>
      <c r="AJ133" s="309"/>
      <c r="AK133" s="309"/>
      <c r="AL133" s="309"/>
      <c r="AM133" s="310"/>
      <c r="AT133" s="143"/>
      <c r="AU133" s="143"/>
      <c r="AV133" s="143"/>
      <c r="AW133" s="143"/>
      <c r="BA133" s="142"/>
      <c r="BB133" s="142"/>
      <c r="BC133" s="142"/>
      <c r="BD133" s="142"/>
    </row>
    <row r="134" spans="1:58" ht="9.75" customHeight="1" x14ac:dyDescent="0.15">
      <c r="A134" s="305">
        <f t="shared" si="5"/>
        <v>0</v>
      </c>
      <c r="B134" s="306"/>
      <c r="C134" s="307"/>
      <c r="D134" s="308">
        <f t="shared" si="6"/>
        <v>0</v>
      </c>
      <c r="E134" s="309"/>
      <c r="F134" s="309"/>
      <c r="G134" s="309"/>
      <c r="H134" s="310"/>
      <c r="I134" s="305">
        <f t="shared" si="7"/>
        <v>0</v>
      </c>
      <c r="J134" s="306"/>
      <c r="K134" s="307"/>
      <c r="L134" s="311">
        <f t="shared" si="9"/>
        <v>0</v>
      </c>
      <c r="M134" s="312"/>
      <c r="N134" s="312"/>
      <c r="O134" s="312"/>
      <c r="P134" s="313"/>
      <c r="Q134" s="308">
        <f t="shared" si="8"/>
        <v>0</v>
      </c>
      <c r="R134" s="309"/>
      <c r="S134" s="309"/>
      <c r="T134" s="309"/>
      <c r="U134" s="309"/>
      <c r="V134" s="309"/>
      <c r="W134" s="309"/>
      <c r="X134" s="309"/>
      <c r="Y134" s="309"/>
      <c r="Z134" s="309"/>
      <c r="AA134" s="309"/>
      <c r="AB134" s="309"/>
      <c r="AC134" s="309"/>
      <c r="AD134" s="309"/>
      <c r="AE134" s="309"/>
      <c r="AF134" s="309"/>
      <c r="AG134" s="309"/>
      <c r="AH134" s="309"/>
      <c r="AI134" s="309"/>
      <c r="AJ134" s="309"/>
      <c r="AK134" s="309"/>
      <c r="AL134" s="309"/>
      <c r="AM134" s="310"/>
      <c r="AT134" s="143"/>
      <c r="AU134" s="143"/>
      <c r="AV134" s="143"/>
      <c r="AW134" s="143"/>
      <c r="BA134" s="142"/>
      <c r="BB134" s="142"/>
      <c r="BC134" s="142"/>
      <c r="BD134" s="142"/>
    </row>
    <row r="135" spans="1:58" ht="9.75" customHeight="1" x14ac:dyDescent="0.15">
      <c r="A135" s="305">
        <f t="shared" si="5"/>
        <v>0</v>
      </c>
      <c r="B135" s="306"/>
      <c r="C135" s="307"/>
      <c r="D135" s="308">
        <f t="shared" si="6"/>
        <v>0</v>
      </c>
      <c r="E135" s="309"/>
      <c r="F135" s="309"/>
      <c r="G135" s="309"/>
      <c r="H135" s="310"/>
      <c r="I135" s="305">
        <f t="shared" si="7"/>
        <v>0</v>
      </c>
      <c r="J135" s="306"/>
      <c r="K135" s="307"/>
      <c r="L135" s="311">
        <f t="shared" si="9"/>
        <v>0</v>
      </c>
      <c r="M135" s="312"/>
      <c r="N135" s="312"/>
      <c r="O135" s="312"/>
      <c r="P135" s="313"/>
      <c r="Q135" s="308">
        <f t="shared" si="8"/>
        <v>0</v>
      </c>
      <c r="R135" s="309"/>
      <c r="S135" s="309"/>
      <c r="T135" s="309"/>
      <c r="U135" s="309"/>
      <c r="V135" s="309"/>
      <c r="W135" s="309"/>
      <c r="X135" s="309"/>
      <c r="Y135" s="309"/>
      <c r="Z135" s="309"/>
      <c r="AA135" s="309"/>
      <c r="AB135" s="309"/>
      <c r="AC135" s="309"/>
      <c r="AD135" s="309"/>
      <c r="AE135" s="309"/>
      <c r="AF135" s="309"/>
      <c r="AG135" s="309"/>
      <c r="AH135" s="309"/>
      <c r="AI135" s="309"/>
      <c r="AJ135" s="309"/>
      <c r="AK135" s="309"/>
      <c r="AL135" s="309"/>
      <c r="AM135" s="310"/>
      <c r="AT135" s="143"/>
      <c r="AU135" s="143"/>
      <c r="AV135" s="143"/>
      <c r="AW135" s="143"/>
      <c r="BA135" s="142"/>
      <c r="BB135" s="142"/>
      <c r="BC135" s="142"/>
      <c r="BD135" s="142"/>
    </row>
    <row r="136" spans="1:58" ht="9.75" customHeight="1" x14ac:dyDescent="0.15">
      <c r="A136" s="305">
        <f t="shared" si="5"/>
        <v>0</v>
      </c>
      <c r="B136" s="306"/>
      <c r="C136" s="307"/>
      <c r="D136" s="308">
        <f t="shared" si="6"/>
        <v>0</v>
      </c>
      <c r="E136" s="309"/>
      <c r="F136" s="309"/>
      <c r="G136" s="309"/>
      <c r="H136" s="310"/>
      <c r="I136" s="305">
        <f t="shared" si="7"/>
        <v>0</v>
      </c>
      <c r="J136" s="306"/>
      <c r="K136" s="307"/>
      <c r="L136" s="311">
        <f t="shared" si="9"/>
        <v>0</v>
      </c>
      <c r="M136" s="312"/>
      <c r="N136" s="312"/>
      <c r="O136" s="312"/>
      <c r="P136" s="313"/>
      <c r="Q136" s="308">
        <f t="shared" si="8"/>
        <v>0</v>
      </c>
      <c r="R136" s="309"/>
      <c r="S136" s="309"/>
      <c r="T136" s="309"/>
      <c r="U136" s="309"/>
      <c r="V136" s="309"/>
      <c r="W136" s="309"/>
      <c r="X136" s="309"/>
      <c r="Y136" s="309"/>
      <c r="Z136" s="309"/>
      <c r="AA136" s="309"/>
      <c r="AB136" s="309"/>
      <c r="AC136" s="309"/>
      <c r="AD136" s="309"/>
      <c r="AE136" s="309"/>
      <c r="AF136" s="309"/>
      <c r="AG136" s="309"/>
      <c r="AH136" s="309"/>
      <c r="AI136" s="309"/>
      <c r="AJ136" s="309"/>
      <c r="AK136" s="309"/>
      <c r="AL136" s="309"/>
      <c r="AM136" s="310"/>
      <c r="AT136" s="143"/>
      <c r="AU136" s="143"/>
      <c r="AV136" s="143"/>
      <c r="AW136" s="143"/>
      <c r="BA136" s="142"/>
      <c r="BB136" s="142"/>
      <c r="BC136" s="142"/>
      <c r="BD136" s="142"/>
    </row>
    <row r="137" spans="1:58" ht="9.75" customHeight="1" x14ac:dyDescent="0.15">
      <c r="A137" s="305">
        <f t="shared" si="5"/>
        <v>0</v>
      </c>
      <c r="B137" s="306"/>
      <c r="C137" s="307"/>
      <c r="D137" s="308">
        <f t="shared" si="6"/>
        <v>0</v>
      </c>
      <c r="E137" s="309"/>
      <c r="F137" s="309"/>
      <c r="G137" s="309"/>
      <c r="H137" s="310"/>
      <c r="I137" s="305">
        <f t="shared" si="7"/>
        <v>0</v>
      </c>
      <c r="J137" s="306"/>
      <c r="K137" s="307"/>
      <c r="L137" s="311">
        <f t="shared" si="9"/>
        <v>0</v>
      </c>
      <c r="M137" s="312"/>
      <c r="N137" s="312"/>
      <c r="O137" s="312"/>
      <c r="P137" s="313"/>
      <c r="Q137" s="308">
        <f t="shared" si="8"/>
        <v>0</v>
      </c>
      <c r="R137" s="309"/>
      <c r="S137" s="309"/>
      <c r="T137" s="309"/>
      <c r="U137" s="309"/>
      <c r="V137" s="309"/>
      <c r="W137" s="309"/>
      <c r="X137" s="309"/>
      <c r="Y137" s="309"/>
      <c r="Z137" s="309"/>
      <c r="AA137" s="309"/>
      <c r="AB137" s="309"/>
      <c r="AC137" s="309"/>
      <c r="AD137" s="309"/>
      <c r="AE137" s="309"/>
      <c r="AF137" s="309"/>
      <c r="AG137" s="309"/>
      <c r="AH137" s="309"/>
      <c r="AI137" s="309"/>
      <c r="AJ137" s="309"/>
      <c r="AK137" s="309"/>
      <c r="AL137" s="309"/>
      <c r="AM137" s="310"/>
      <c r="AT137" s="143"/>
      <c r="AU137" s="143"/>
      <c r="AV137" s="143"/>
      <c r="AW137" s="143"/>
      <c r="BA137" s="142"/>
      <c r="BB137" s="142"/>
      <c r="BC137" s="142"/>
      <c r="BD137" s="142"/>
    </row>
    <row r="138" spans="1:58" ht="9.75" customHeight="1" x14ac:dyDescent="0.15">
      <c r="A138" s="305">
        <f t="shared" si="5"/>
        <v>0</v>
      </c>
      <c r="B138" s="306"/>
      <c r="C138" s="307"/>
      <c r="D138" s="308">
        <f t="shared" si="6"/>
        <v>0</v>
      </c>
      <c r="E138" s="309"/>
      <c r="F138" s="309"/>
      <c r="G138" s="309"/>
      <c r="H138" s="310"/>
      <c r="I138" s="305">
        <f t="shared" si="7"/>
        <v>0</v>
      </c>
      <c r="J138" s="306"/>
      <c r="K138" s="307"/>
      <c r="L138" s="311">
        <f t="shared" si="9"/>
        <v>0</v>
      </c>
      <c r="M138" s="312"/>
      <c r="N138" s="312"/>
      <c r="O138" s="312"/>
      <c r="P138" s="313"/>
      <c r="Q138" s="308">
        <f t="shared" si="8"/>
        <v>0</v>
      </c>
      <c r="R138" s="309"/>
      <c r="S138" s="309"/>
      <c r="T138" s="309"/>
      <c r="U138" s="309"/>
      <c r="V138" s="309"/>
      <c r="W138" s="309"/>
      <c r="X138" s="309"/>
      <c r="Y138" s="309"/>
      <c r="Z138" s="309"/>
      <c r="AA138" s="309"/>
      <c r="AB138" s="309"/>
      <c r="AC138" s="309"/>
      <c r="AD138" s="309"/>
      <c r="AE138" s="309"/>
      <c r="AF138" s="309"/>
      <c r="AG138" s="309"/>
      <c r="AH138" s="309"/>
      <c r="AI138" s="309"/>
      <c r="AJ138" s="309"/>
      <c r="AK138" s="309"/>
      <c r="AL138" s="309"/>
      <c r="AM138" s="310"/>
      <c r="AT138" s="143"/>
      <c r="AU138" s="143"/>
      <c r="AV138" s="143"/>
      <c r="AW138" s="143"/>
      <c r="BA138" s="142"/>
      <c r="BB138" s="142"/>
      <c r="BC138" s="142"/>
      <c r="BD138" s="142"/>
    </row>
    <row r="139" spans="1:58" ht="9.75" customHeight="1" thickBot="1" x14ac:dyDescent="0.2">
      <c r="A139" s="314">
        <f t="shared" si="5"/>
        <v>0</v>
      </c>
      <c r="B139" s="315"/>
      <c r="C139" s="316"/>
      <c r="D139" s="317">
        <f t="shared" si="6"/>
        <v>0</v>
      </c>
      <c r="E139" s="318"/>
      <c r="F139" s="318"/>
      <c r="G139" s="318"/>
      <c r="H139" s="319"/>
      <c r="I139" s="314">
        <f t="shared" si="7"/>
        <v>0</v>
      </c>
      <c r="J139" s="315"/>
      <c r="K139" s="316"/>
      <c r="L139" s="320">
        <f t="shared" si="9"/>
        <v>0</v>
      </c>
      <c r="M139" s="321"/>
      <c r="N139" s="321"/>
      <c r="O139" s="321"/>
      <c r="P139" s="322"/>
      <c r="Q139" s="317">
        <f t="shared" si="8"/>
        <v>0</v>
      </c>
      <c r="R139" s="318"/>
      <c r="S139" s="318"/>
      <c r="T139" s="318"/>
      <c r="U139" s="318"/>
      <c r="V139" s="318"/>
      <c r="W139" s="318"/>
      <c r="X139" s="318"/>
      <c r="Y139" s="318"/>
      <c r="Z139" s="318"/>
      <c r="AA139" s="318"/>
      <c r="AB139" s="318"/>
      <c r="AC139" s="318"/>
      <c r="AD139" s="318"/>
      <c r="AE139" s="318"/>
      <c r="AF139" s="318"/>
      <c r="AG139" s="318"/>
      <c r="AH139" s="318"/>
      <c r="AI139" s="318"/>
      <c r="AJ139" s="318"/>
      <c r="AK139" s="318"/>
      <c r="AL139" s="318"/>
      <c r="AM139" s="319"/>
      <c r="AT139" s="143"/>
      <c r="AU139" s="143"/>
      <c r="AV139" s="143"/>
      <c r="AW139" s="143"/>
      <c r="BA139" s="142"/>
      <c r="BB139" s="142"/>
      <c r="BC139" s="142"/>
      <c r="BD139" s="142"/>
    </row>
    <row r="140" spans="1:58" ht="9.75" customHeight="1" thickTop="1" x14ac:dyDescent="0.15">
      <c r="A140" s="354" t="s">
        <v>22</v>
      </c>
      <c r="B140" s="354"/>
      <c r="C140" s="354"/>
      <c r="D140" s="354"/>
      <c r="E140" s="354"/>
      <c r="F140" s="354"/>
      <c r="G140" s="354"/>
      <c r="H140" s="354"/>
      <c r="I140" s="354"/>
      <c r="J140" s="354"/>
      <c r="K140" s="354"/>
      <c r="L140" s="355">
        <f>SUM(L130:P139)</f>
        <v>0</v>
      </c>
      <c r="M140" s="356"/>
      <c r="N140" s="356"/>
      <c r="O140" s="356"/>
      <c r="P140" s="356"/>
      <c r="Q140" s="357"/>
      <c r="R140" s="358"/>
      <c r="S140" s="358"/>
      <c r="T140" s="358"/>
      <c r="U140" s="358"/>
      <c r="V140" s="358"/>
      <c r="W140" s="358"/>
      <c r="X140" s="358"/>
      <c r="Y140" s="358"/>
      <c r="Z140" s="358"/>
      <c r="AA140" s="358"/>
      <c r="AB140" s="358"/>
      <c r="AC140" s="358"/>
      <c r="AD140" s="358"/>
      <c r="AE140" s="358"/>
      <c r="AF140" s="358"/>
      <c r="AG140" s="358"/>
      <c r="AH140" s="358"/>
      <c r="AI140" s="358"/>
      <c r="AJ140" s="358"/>
      <c r="AK140" s="358"/>
      <c r="AL140" s="358"/>
      <c r="AM140" s="359"/>
      <c r="AT140" s="143"/>
      <c r="AU140" s="143"/>
      <c r="AV140" s="143"/>
      <c r="AW140" s="143"/>
      <c r="BA140" s="142"/>
      <c r="BB140" s="142"/>
      <c r="BC140" s="142"/>
      <c r="BD140" s="142"/>
    </row>
    <row r="141" spans="1:58" ht="9.75" customHeight="1" x14ac:dyDescent="0.15">
      <c r="A141" s="244"/>
      <c r="B141" s="244"/>
      <c r="C141" s="244"/>
      <c r="D141" s="244"/>
      <c r="E141" s="244"/>
      <c r="F141" s="244"/>
      <c r="G141" s="244"/>
      <c r="H141" s="244"/>
      <c r="I141" s="244"/>
      <c r="J141" s="244"/>
      <c r="K141" s="244"/>
      <c r="L141" s="245"/>
      <c r="M141" s="245"/>
      <c r="N141" s="245"/>
      <c r="O141" s="245"/>
      <c r="P141" s="245"/>
      <c r="Q141" s="246"/>
      <c r="R141" s="246"/>
      <c r="S141" s="246"/>
      <c r="T141" s="246"/>
      <c r="U141" s="246"/>
      <c r="V141" s="246"/>
      <c r="W141" s="246"/>
      <c r="X141" s="246"/>
      <c r="Y141" s="246"/>
      <c r="Z141" s="246"/>
      <c r="AA141" s="246"/>
      <c r="AB141" s="246"/>
      <c r="AC141" s="246"/>
      <c r="AD141" s="246"/>
      <c r="AE141" s="246"/>
      <c r="AF141" s="246"/>
      <c r="AG141" s="246"/>
      <c r="AH141" s="246"/>
      <c r="AI141" s="246"/>
      <c r="AJ141" s="246"/>
      <c r="AK141" s="246"/>
      <c r="AL141" s="246"/>
      <c r="AM141" s="246"/>
      <c r="AT141" s="143"/>
      <c r="AU141" s="143"/>
      <c r="AV141" s="143"/>
      <c r="AW141" s="143"/>
      <c r="BA141" s="142"/>
      <c r="BB141" s="142"/>
      <c r="BC141" s="142"/>
      <c r="BD141" s="142"/>
    </row>
    <row r="142" spans="1:58" ht="18" customHeight="1" x14ac:dyDescent="0.15">
      <c r="A142" s="203" t="s">
        <v>93</v>
      </c>
      <c r="D142" s="204"/>
      <c r="E142" s="204"/>
      <c r="F142" s="204"/>
      <c r="G142" s="204"/>
      <c r="H142" s="204"/>
      <c r="I142" s="204"/>
      <c r="J142" s="204"/>
      <c r="K142" s="204"/>
      <c r="L142" s="204"/>
      <c r="M142" s="204"/>
      <c r="N142" s="204"/>
      <c r="O142" s="204"/>
      <c r="P142" s="204"/>
      <c r="Q142" s="204"/>
      <c r="R142" s="204"/>
      <c r="S142" s="204"/>
      <c r="T142" s="204"/>
      <c r="U142" s="204"/>
      <c r="V142" s="204"/>
      <c r="W142" s="204"/>
      <c r="X142" s="204"/>
      <c r="Y142" s="204"/>
      <c r="Z142" s="204"/>
      <c r="AA142" s="204"/>
      <c r="AB142" s="204"/>
      <c r="AC142" s="204"/>
      <c r="AD142" s="204"/>
      <c r="AE142" s="204"/>
      <c r="AF142" s="204"/>
      <c r="AG142" s="204"/>
      <c r="AH142" s="204"/>
      <c r="AI142" s="204"/>
      <c r="AJ142" s="204"/>
      <c r="AK142" s="204"/>
      <c r="AL142" s="204"/>
      <c r="AX142" s="142"/>
      <c r="AY142" s="142"/>
      <c r="BE142" s="143"/>
      <c r="BF142" s="143"/>
    </row>
    <row r="143" spans="1:58" ht="18" customHeight="1" x14ac:dyDescent="0.15">
      <c r="A143" s="645"/>
      <c r="B143" s="645"/>
      <c r="C143" s="645"/>
      <c r="D143" s="638" t="s">
        <v>53</v>
      </c>
      <c r="E143" s="639"/>
      <c r="F143" s="639"/>
      <c r="G143" s="639"/>
      <c r="H143" s="640"/>
      <c r="I143" s="641" t="s">
        <v>64</v>
      </c>
      <c r="J143" s="641"/>
      <c r="K143" s="641"/>
      <c r="L143" s="638" t="s">
        <v>69</v>
      </c>
      <c r="M143" s="639"/>
      <c r="N143" s="639"/>
      <c r="O143" s="639"/>
      <c r="P143" s="639"/>
      <c r="Q143" s="642" t="s">
        <v>65</v>
      </c>
      <c r="R143" s="643"/>
      <c r="S143" s="643"/>
      <c r="T143" s="643"/>
      <c r="U143" s="643"/>
      <c r="V143" s="643"/>
      <c r="W143" s="643"/>
      <c r="X143" s="643"/>
      <c r="Y143" s="643"/>
      <c r="Z143" s="643"/>
      <c r="AA143" s="643"/>
      <c r="AB143" s="643"/>
      <c r="AC143" s="643"/>
      <c r="AD143" s="643"/>
      <c r="AE143" s="643"/>
      <c r="AF143" s="643"/>
      <c r="AG143" s="643"/>
      <c r="AH143" s="643"/>
      <c r="AI143" s="643"/>
      <c r="AJ143" s="643"/>
      <c r="AK143" s="643"/>
      <c r="AL143" s="643"/>
      <c r="AM143" s="644"/>
      <c r="AT143" s="143"/>
      <c r="AU143" s="143"/>
      <c r="AV143" s="143"/>
      <c r="AW143" s="143"/>
      <c r="BA143" s="142"/>
      <c r="BB143" s="142"/>
      <c r="BC143" s="142"/>
      <c r="BD143" s="142"/>
    </row>
    <row r="144" spans="1:58" ht="9.75" customHeight="1" x14ac:dyDescent="0.15">
      <c r="A144" s="646"/>
      <c r="B144" s="646"/>
      <c r="C144" s="647"/>
      <c r="D144" s="564"/>
      <c r="E144" s="565"/>
      <c r="F144" s="565"/>
      <c r="G144" s="565"/>
      <c r="H144" s="566"/>
      <c r="I144" s="561"/>
      <c r="J144" s="562"/>
      <c r="K144" s="563"/>
      <c r="L144" s="567"/>
      <c r="M144" s="568"/>
      <c r="N144" s="568"/>
      <c r="O144" s="568"/>
      <c r="P144" s="568"/>
      <c r="Q144" s="561"/>
      <c r="R144" s="562"/>
      <c r="S144" s="562"/>
      <c r="T144" s="562"/>
      <c r="U144" s="562"/>
      <c r="V144" s="562"/>
      <c r="W144" s="562"/>
      <c r="X144" s="562"/>
      <c r="Y144" s="562"/>
      <c r="Z144" s="562"/>
      <c r="AA144" s="562"/>
      <c r="AB144" s="562"/>
      <c r="AC144" s="562"/>
      <c r="AD144" s="562"/>
      <c r="AE144" s="562"/>
      <c r="AF144" s="562"/>
      <c r="AG144" s="562"/>
      <c r="AH144" s="562"/>
      <c r="AI144" s="562"/>
      <c r="AJ144" s="562"/>
      <c r="AK144" s="562"/>
      <c r="AL144" s="562"/>
      <c r="AM144" s="563"/>
      <c r="AT144" s="143"/>
      <c r="AU144" s="143"/>
      <c r="AV144" s="143"/>
      <c r="AW144" s="143"/>
      <c r="BA144" s="142"/>
      <c r="BB144" s="142"/>
      <c r="BC144" s="142"/>
      <c r="BD144" s="142"/>
    </row>
    <row r="145" spans="1:56" ht="9.75" customHeight="1" x14ac:dyDescent="0.15">
      <c r="A145" s="648"/>
      <c r="B145" s="648"/>
      <c r="C145" s="649"/>
      <c r="D145" s="650"/>
      <c r="E145" s="651"/>
      <c r="F145" s="651"/>
      <c r="G145" s="651"/>
      <c r="H145" s="652"/>
      <c r="I145" s="653"/>
      <c r="J145" s="654"/>
      <c r="K145" s="655"/>
      <c r="L145" s="656"/>
      <c r="M145" s="657"/>
      <c r="N145" s="657"/>
      <c r="O145" s="657"/>
      <c r="P145" s="657"/>
      <c r="Q145" s="653"/>
      <c r="R145" s="654"/>
      <c r="S145" s="654"/>
      <c r="T145" s="654"/>
      <c r="U145" s="654"/>
      <c r="V145" s="654"/>
      <c r="W145" s="654"/>
      <c r="X145" s="654"/>
      <c r="Y145" s="654"/>
      <c r="Z145" s="654"/>
      <c r="AA145" s="654"/>
      <c r="AB145" s="654"/>
      <c r="AC145" s="654"/>
      <c r="AD145" s="654"/>
      <c r="AE145" s="654"/>
      <c r="AF145" s="654"/>
      <c r="AG145" s="654"/>
      <c r="AH145" s="654"/>
      <c r="AI145" s="654"/>
      <c r="AJ145" s="654"/>
      <c r="AK145" s="654"/>
      <c r="AL145" s="654"/>
      <c r="AM145" s="655"/>
      <c r="AT145" s="143"/>
      <c r="AU145" s="143"/>
      <c r="AV145" s="143"/>
      <c r="AW145" s="143"/>
      <c r="BA145" s="142"/>
      <c r="BB145" s="142"/>
      <c r="BC145" s="142"/>
      <c r="BD145" s="142"/>
    </row>
    <row r="146" spans="1:56" ht="9.75" customHeight="1" thickBot="1" x14ac:dyDescent="0.2">
      <c r="A146" s="663"/>
      <c r="B146" s="663"/>
      <c r="C146" s="664"/>
      <c r="D146" s="665"/>
      <c r="E146" s="666"/>
      <c r="F146" s="666"/>
      <c r="G146" s="666"/>
      <c r="H146" s="667"/>
      <c r="I146" s="668"/>
      <c r="J146" s="669"/>
      <c r="K146" s="670"/>
      <c r="L146" s="671"/>
      <c r="M146" s="672"/>
      <c r="N146" s="672"/>
      <c r="O146" s="672"/>
      <c r="P146" s="673"/>
      <c r="Q146" s="653"/>
      <c r="R146" s="654"/>
      <c r="S146" s="654"/>
      <c r="T146" s="654"/>
      <c r="U146" s="654"/>
      <c r="V146" s="654"/>
      <c r="W146" s="654"/>
      <c r="X146" s="654"/>
      <c r="Y146" s="654"/>
      <c r="Z146" s="654"/>
      <c r="AA146" s="654"/>
      <c r="AB146" s="654"/>
      <c r="AC146" s="654"/>
      <c r="AD146" s="654"/>
      <c r="AE146" s="654"/>
      <c r="AF146" s="654"/>
      <c r="AG146" s="654"/>
      <c r="AH146" s="654"/>
      <c r="AI146" s="654"/>
      <c r="AJ146" s="654"/>
      <c r="AK146" s="654"/>
      <c r="AL146" s="654"/>
      <c r="AM146" s="655"/>
      <c r="AT146" s="143"/>
      <c r="AU146" s="143"/>
      <c r="AV146" s="143"/>
      <c r="AW146" s="143"/>
      <c r="BA146" s="142"/>
      <c r="BB146" s="142"/>
      <c r="BC146" s="142"/>
      <c r="BD146" s="142"/>
    </row>
    <row r="147" spans="1:56" ht="9.75" customHeight="1" thickTop="1" x14ac:dyDescent="0.15">
      <c r="A147" s="354" t="s">
        <v>36</v>
      </c>
      <c r="B147" s="354"/>
      <c r="C147" s="354"/>
      <c r="D147" s="354"/>
      <c r="E147" s="354"/>
      <c r="F147" s="354"/>
      <c r="G147" s="354"/>
      <c r="H147" s="354"/>
      <c r="I147" s="354"/>
      <c r="J147" s="354"/>
      <c r="K147" s="354"/>
      <c r="L147" s="355">
        <f>SUM(L144:P146)</f>
        <v>0</v>
      </c>
      <c r="M147" s="356"/>
      <c r="N147" s="356"/>
      <c r="O147" s="356"/>
      <c r="P147" s="356"/>
      <c r="Q147" s="357"/>
      <c r="R147" s="358"/>
      <c r="S147" s="358"/>
      <c r="T147" s="358"/>
      <c r="U147" s="358"/>
      <c r="V147" s="358"/>
      <c r="W147" s="358"/>
      <c r="X147" s="358"/>
      <c r="Y147" s="358"/>
      <c r="Z147" s="358"/>
      <c r="AA147" s="358"/>
      <c r="AB147" s="358"/>
      <c r="AC147" s="358"/>
      <c r="AD147" s="358"/>
      <c r="AE147" s="358"/>
      <c r="AF147" s="358"/>
      <c r="AG147" s="358"/>
      <c r="AH147" s="358"/>
      <c r="AI147" s="358"/>
      <c r="AJ147" s="358"/>
      <c r="AK147" s="358"/>
      <c r="AL147" s="358"/>
      <c r="AM147" s="359"/>
      <c r="AT147" s="143"/>
      <c r="AU147" s="143"/>
      <c r="AV147" s="143"/>
      <c r="AW147" s="143"/>
      <c r="BA147" s="142"/>
      <c r="BB147" s="142"/>
      <c r="BC147" s="142"/>
      <c r="BD147" s="142"/>
    </row>
    <row r="149" spans="1:56" s="235" customFormat="1" x14ac:dyDescent="0.15">
      <c r="A149" s="633" t="s">
        <v>70</v>
      </c>
      <c r="B149" s="633"/>
      <c r="C149" s="633"/>
      <c r="D149" s="633"/>
      <c r="E149" s="633"/>
      <c r="F149" s="633"/>
      <c r="G149" s="633"/>
      <c r="H149" s="633"/>
      <c r="I149" s="633"/>
      <c r="J149" s="633"/>
      <c r="K149" s="633"/>
      <c r="L149" s="633"/>
      <c r="M149" s="633"/>
      <c r="N149" s="633"/>
      <c r="O149" s="633"/>
      <c r="P149" s="633"/>
      <c r="Q149" s="633"/>
      <c r="R149" s="633"/>
      <c r="S149" s="633"/>
      <c r="T149" s="633"/>
      <c r="U149" s="633"/>
      <c r="V149" s="633"/>
      <c r="W149" s="633"/>
      <c r="X149" s="633"/>
      <c r="Y149" s="633"/>
      <c r="Z149" s="633"/>
      <c r="AA149" s="633"/>
      <c r="AB149" s="633"/>
      <c r="AC149" s="633"/>
      <c r="AD149" s="633"/>
      <c r="AE149" s="633"/>
      <c r="AF149" s="633"/>
      <c r="AG149" s="659">
        <f>L147+L140+L126</f>
        <v>2015000</v>
      </c>
      <c r="AH149" s="659"/>
      <c r="AI149" s="659"/>
      <c r="AJ149" s="659"/>
      <c r="AK149" s="659"/>
      <c r="AL149" s="659"/>
      <c r="AM149" s="659"/>
    </row>
    <row r="151" spans="1:56" s="235" customFormat="1" ht="15" customHeight="1" x14ac:dyDescent="0.15">
      <c r="A151" s="660" t="s">
        <v>67</v>
      </c>
      <c r="B151" s="660"/>
      <c r="C151" s="660"/>
      <c r="D151" s="660"/>
      <c r="E151" s="660"/>
      <c r="F151" s="660"/>
      <c r="G151" s="660"/>
      <c r="H151" s="660"/>
      <c r="I151" s="660"/>
      <c r="J151" s="660"/>
      <c r="K151" s="660"/>
      <c r="L151" s="660"/>
      <c r="M151" s="660"/>
      <c r="N151" s="660"/>
      <c r="O151" s="660"/>
      <c r="P151" s="660"/>
      <c r="Q151" s="660"/>
      <c r="R151" s="660"/>
      <c r="S151" s="660"/>
      <c r="T151" s="660"/>
      <c r="U151" s="660"/>
      <c r="V151" s="660"/>
      <c r="W151" s="660"/>
      <c r="X151" s="660"/>
      <c r="Y151" s="660"/>
      <c r="Z151" s="660"/>
      <c r="AA151" s="660"/>
      <c r="AB151" s="660"/>
      <c r="AC151" s="660"/>
      <c r="AD151" s="660"/>
      <c r="AE151" s="660"/>
      <c r="AF151" s="660"/>
      <c r="AG151" s="660"/>
      <c r="AH151" s="660"/>
      <c r="AI151" s="660"/>
      <c r="AJ151" s="660"/>
      <c r="AK151" s="660"/>
      <c r="AL151" s="660"/>
      <c r="AM151" s="660"/>
    </row>
    <row r="152" spans="1:56" s="235" customFormat="1" ht="15" customHeight="1" x14ac:dyDescent="0.15">
      <c r="D152" s="241"/>
      <c r="E152" s="242"/>
      <c r="F152" s="238"/>
      <c r="G152" s="239"/>
    </row>
    <row r="153" spans="1:56" s="235" customFormat="1" ht="15" customHeight="1" x14ac:dyDescent="0.15">
      <c r="D153" s="241"/>
      <c r="E153" s="242"/>
      <c r="F153" s="238"/>
      <c r="G153" s="239"/>
    </row>
    <row r="154" spans="1:56" s="235" customFormat="1" ht="15" customHeight="1" x14ac:dyDescent="0.15">
      <c r="C154" s="661" t="s">
        <v>115</v>
      </c>
      <c r="D154" s="661"/>
      <c r="E154" s="661"/>
      <c r="F154" s="661"/>
      <c r="G154" s="661"/>
      <c r="H154" s="661"/>
      <c r="I154" s="661"/>
      <c r="J154" s="661"/>
      <c r="K154" s="661"/>
      <c r="L154" s="661"/>
      <c r="M154" s="661"/>
      <c r="N154" s="661"/>
      <c r="O154" s="661"/>
      <c r="P154" s="661"/>
      <c r="Q154" s="661"/>
      <c r="R154" s="661"/>
      <c r="S154" s="661"/>
      <c r="T154" s="661"/>
      <c r="U154" s="661"/>
      <c r="V154" s="661"/>
      <c r="W154" s="661"/>
      <c r="X154" s="661"/>
      <c r="Y154" s="661"/>
      <c r="Z154" s="661"/>
      <c r="AA154" s="661"/>
      <c r="AB154" s="661"/>
      <c r="AC154" s="661"/>
      <c r="AD154" s="661"/>
      <c r="AE154" s="661"/>
      <c r="AF154" s="661"/>
      <c r="AG154" s="661"/>
      <c r="AH154" s="661"/>
      <c r="AI154" s="661"/>
      <c r="AJ154" s="661"/>
      <c r="AK154" s="661"/>
    </row>
    <row r="155" spans="1:56" s="235" customFormat="1" ht="15" customHeight="1" x14ac:dyDescent="0.15">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1"/>
      <c r="AJ155" s="661"/>
      <c r="AK155" s="661"/>
    </row>
    <row r="156" spans="1:56" s="235" customFormat="1" ht="15" customHeight="1" x14ac:dyDescent="0.15">
      <c r="C156" s="247"/>
      <c r="D156" s="247"/>
      <c r="E156" s="247"/>
      <c r="F156" s="247"/>
      <c r="G156" s="239"/>
    </row>
    <row r="157" spans="1:56" s="235" customFormat="1" x14ac:dyDescent="0.15">
      <c r="W157" s="662" t="s">
        <v>68</v>
      </c>
      <c r="X157" s="662"/>
      <c r="Y157" s="662"/>
      <c r="Z157" s="662"/>
      <c r="AA157" s="662"/>
      <c r="AB157" s="662"/>
      <c r="AC157" s="259" t="str">
        <f>IF(L12="", "", L12)</f>
        <v>西事業所</v>
      </c>
      <c r="AD157" s="259"/>
      <c r="AE157" s="259"/>
      <c r="AF157" s="259"/>
      <c r="AG157" s="259"/>
      <c r="AH157" s="259"/>
      <c r="AI157" s="259"/>
      <c r="AJ157" s="259"/>
      <c r="AK157" s="259"/>
      <c r="AL157" s="259"/>
    </row>
    <row r="158" spans="1:56" s="235" customFormat="1" x14ac:dyDescent="0.15">
      <c r="C158" s="247"/>
      <c r="W158" s="658" t="s">
        <v>88</v>
      </c>
      <c r="X158" s="658"/>
      <c r="Y158" s="658"/>
      <c r="Z158" s="658"/>
      <c r="AA158" s="658"/>
      <c r="AB158" s="658"/>
      <c r="AC158" s="253" t="str">
        <f>IF(AG8="", "", AG8)</f>
        <v>鶴見　花子</v>
      </c>
      <c r="AD158" s="253"/>
      <c r="AE158" s="253"/>
      <c r="AF158" s="253"/>
      <c r="AG158" s="253"/>
      <c r="AH158" s="253"/>
      <c r="AI158" s="253"/>
      <c r="AJ158" s="253"/>
      <c r="AK158" s="253"/>
      <c r="AL158" s="253"/>
    </row>
  </sheetData>
  <sheetProtection password="CC2F" sheet="1" objects="1" scenarios="1" selectLockedCells="1"/>
  <mergeCells count="334">
    <mergeCell ref="W158:AB158"/>
    <mergeCell ref="AC158:AL158"/>
    <mergeCell ref="A149:AF149"/>
    <mergeCell ref="AG149:AM149"/>
    <mergeCell ref="A151:AM151"/>
    <mergeCell ref="C154:AK155"/>
    <mergeCell ref="W157:AB157"/>
    <mergeCell ref="AC157:AL157"/>
    <mergeCell ref="A146:C146"/>
    <mergeCell ref="D146:H146"/>
    <mergeCell ref="I146:K146"/>
    <mergeCell ref="L146:P146"/>
    <mergeCell ref="Q146:AM146"/>
    <mergeCell ref="A147:K147"/>
    <mergeCell ref="L147:P147"/>
    <mergeCell ref="Q147:AM147"/>
    <mergeCell ref="A144:C144"/>
    <mergeCell ref="D144:H144"/>
    <mergeCell ref="I144:K144"/>
    <mergeCell ref="L144:P144"/>
    <mergeCell ref="Q144:AM144"/>
    <mergeCell ref="A145:C145"/>
    <mergeCell ref="D145:H145"/>
    <mergeCell ref="I145:K145"/>
    <mergeCell ref="L145:P145"/>
    <mergeCell ref="Q145:AM145"/>
    <mergeCell ref="A140:K140"/>
    <mergeCell ref="L140:P140"/>
    <mergeCell ref="Q140:AM140"/>
    <mergeCell ref="A143:C143"/>
    <mergeCell ref="D143:H143"/>
    <mergeCell ref="I143:K143"/>
    <mergeCell ref="L143:P143"/>
    <mergeCell ref="Q143:AM143"/>
    <mergeCell ref="A138:C138"/>
    <mergeCell ref="D138:H138"/>
    <mergeCell ref="I138:K138"/>
    <mergeCell ref="L138:P138"/>
    <mergeCell ref="Q138:AM138"/>
    <mergeCell ref="A139:C139"/>
    <mergeCell ref="D139:H139"/>
    <mergeCell ref="I139:K139"/>
    <mergeCell ref="L139:P139"/>
    <mergeCell ref="Q139:AM139"/>
    <mergeCell ref="A136:C136"/>
    <mergeCell ref="D136:H136"/>
    <mergeCell ref="I136:K136"/>
    <mergeCell ref="L136:P136"/>
    <mergeCell ref="Q136:AM136"/>
    <mergeCell ref="A137:C137"/>
    <mergeCell ref="D137:H137"/>
    <mergeCell ref="I137:K137"/>
    <mergeCell ref="L137:P137"/>
    <mergeCell ref="Q137:AM137"/>
    <mergeCell ref="A134:C134"/>
    <mergeCell ref="D134:H134"/>
    <mergeCell ref="I134:K134"/>
    <mergeCell ref="L134:P134"/>
    <mergeCell ref="Q134:AM134"/>
    <mergeCell ref="A135:C135"/>
    <mergeCell ref="D135:H135"/>
    <mergeCell ref="I135:K135"/>
    <mergeCell ref="L135:P135"/>
    <mergeCell ref="Q135:AM135"/>
    <mergeCell ref="A132:C132"/>
    <mergeCell ref="D132:H132"/>
    <mergeCell ref="I132:K132"/>
    <mergeCell ref="L132:P132"/>
    <mergeCell ref="Q132:AM132"/>
    <mergeCell ref="A133:C133"/>
    <mergeCell ref="D133:H133"/>
    <mergeCell ref="I133:K133"/>
    <mergeCell ref="L133:P133"/>
    <mergeCell ref="Q133:AM133"/>
    <mergeCell ref="A130:C130"/>
    <mergeCell ref="D130:H130"/>
    <mergeCell ref="I130:K130"/>
    <mergeCell ref="L130:P130"/>
    <mergeCell ref="Q130:AM130"/>
    <mergeCell ref="A131:C131"/>
    <mergeCell ref="D131:H131"/>
    <mergeCell ref="I131:K131"/>
    <mergeCell ref="L131:P131"/>
    <mergeCell ref="Q131:AM131"/>
    <mergeCell ref="A126:K126"/>
    <mergeCell ref="L126:P126"/>
    <mergeCell ref="Q126:AM126"/>
    <mergeCell ref="A129:C129"/>
    <mergeCell ref="D129:H129"/>
    <mergeCell ref="I129:K129"/>
    <mergeCell ref="L129:P129"/>
    <mergeCell ref="Q129:AM129"/>
    <mergeCell ref="A124:C124"/>
    <mergeCell ref="D124:H124"/>
    <mergeCell ref="I124:K124"/>
    <mergeCell ref="L124:P124"/>
    <mergeCell ref="Q124:AM124"/>
    <mergeCell ref="A125:C125"/>
    <mergeCell ref="D125:H125"/>
    <mergeCell ref="I125:K125"/>
    <mergeCell ref="L125:P125"/>
    <mergeCell ref="Q125:AM125"/>
    <mergeCell ref="A122:C122"/>
    <mergeCell ref="D122:H122"/>
    <mergeCell ref="I122:K122"/>
    <mergeCell ref="L122:P122"/>
    <mergeCell ref="Q122:AM122"/>
    <mergeCell ref="A123:C123"/>
    <mergeCell ref="D123:H123"/>
    <mergeCell ref="I123:K123"/>
    <mergeCell ref="L123:P123"/>
    <mergeCell ref="Q123:AM123"/>
    <mergeCell ref="A120:C120"/>
    <mergeCell ref="D120:H120"/>
    <mergeCell ref="I120:K120"/>
    <mergeCell ref="L120:P120"/>
    <mergeCell ref="Q120:AM120"/>
    <mergeCell ref="A121:C121"/>
    <mergeCell ref="D121:H121"/>
    <mergeCell ref="I121:K121"/>
    <mergeCell ref="L121:P121"/>
    <mergeCell ref="Q121:AM121"/>
    <mergeCell ref="A118:C118"/>
    <mergeCell ref="D118:H118"/>
    <mergeCell ref="I118:K118"/>
    <mergeCell ref="L118:P118"/>
    <mergeCell ref="Q118:AM118"/>
    <mergeCell ref="A119:C119"/>
    <mergeCell ref="D119:H119"/>
    <mergeCell ref="I119:K119"/>
    <mergeCell ref="L119:P119"/>
    <mergeCell ref="Q119:AM119"/>
    <mergeCell ref="A116:C116"/>
    <mergeCell ref="D116:H116"/>
    <mergeCell ref="I116:K116"/>
    <mergeCell ref="L116:P116"/>
    <mergeCell ref="Q116:AM116"/>
    <mergeCell ref="A117:C117"/>
    <mergeCell ref="D117:H117"/>
    <mergeCell ref="I117:K117"/>
    <mergeCell ref="L117:P117"/>
    <mergeCell ref="Q117:AM117"/>
    <mergeCell ref="A110:AF110"/>
    <mergeCell ref="AG110:AL110"/>
    <mergeCell ref="A111:AF111"/>
    <mergeCell ref="AG111:AL111"/>
    <mergeCell ref="A115:C115"/>
    <mergeCell ref="D115:H115"/>
    <mergeCell ref="I115:K115"/>
    <mergeCell ref="L115:P115"/>
    <mergeCell ref="Q115:AM115"/>
    <mergeCell ref="A107:AF107"/>
    <mergeCell ref="AG107:AL107"/>
    <mergeCell ref="A108:AF108"/>
    <mergeCell ref="AG108:AL108"/>
    <mergeCell ref="A109:AF109"/>
    <mergeCell ref="AG109:AL109"/>
    <mergeCell ref="A102:AM102"/>
    <mergeCell ref="A104:AF104"/>
    <mergeCell ref="AG104:AL104"/>
    <mergeCell ref="A105:AF105"/>
    <mergeCell ref="AG105:AL105"/>
    <mergeCell ref="A106:AF106"/>
    <mergeCell ref="AG106:AL106"/>
    <mergeCell ref="A65:K65"/>
    <mergeCell ref="L65:P65"/>
    <mergeCell ref="Q65:AM65"/>
    <mergeCell ref="A74:AM93"/>
    <mergeCell ref="T95:AM95"/>
    <mergeCell ref="A96:AM100"/>
    <mergeCell ref="A63:C63"/>
    <mergeCell ref="D63:H63"/>
    <mergeCell ref="I63:K63"/>
    <mergeCell ref="L63:P63"/>
    <mergeCell ref="Q63:AM63"/>
    <mergeCell ref="A64:C64"/>
    <mergeCell ref="D64:H64"/>
    <mergeCell ref="I64:K64"/>
    <mergeCell ref="L64:P64"/>
    <mergeCell ref="Q64:AM64"/>
    <mergeCell ref="A61:C61"/>
    <mergeCell ref="D61:H61"/>
    <mergeCell ref="I61:K61"/>
    <mergeCell ref="L61:P61"/>
    <mergeCell ref="Q61:AM61"/>
    <mergeCell ref="A62:C62"/>
    <mergeCell ref="D62:H62"/>
    <mergeCell ref="I62:K62"/>
    <mergeCell ref="L62:P62"/>
    <mergeCell ref="Q62:AM62"/>
    <mergeCell ref="A59:C59"/>
    <mergeCell ref="D59:H59"/>
    <mergeCell ref="I59:K59"/>
    <mergeCell ref="L59:P59"/>
    <mergeCell ref="Q59:AM59"/>
    <mergeCell ref="A60:C60"/>
    <mergeCell ref="D60:H60"/>
    <mergeCell ref="I60:K60"/>
    <mergeCell ref="L60:P60"/>
    <mergeCell ref="Q60:AM60"/>
    <mergeCell ref="A57:C57"/>
    <mergeCell ref="D57:H57"/>
    <mergeCell ref="I57:K57"/>
    <mergeCell ref="L57:P57"/>
    <mergeCell ref="Q57:AM57"/>
    <mergeCell ref="A58:C58"/>
    <mergeCell ref="D58:H58"/>
    <mergeCell ref="I58:K58"/>
    <mergeCell ref="L58:P58"/>
    <mergeCell ref="Q58:AM58"/>
    <mergeCell ref="A55:C55"/>
    <mergeCell ref="D55:H55"/>
    <mergeCell ref="I55:K55"/>
    <mergeCell ref="L55:P55"/>
    <mergeCell ref="Q55:AM55"/>
    <mergeCell ref="A56:C56"/>
    <mergeCell ref="D56:H56"/>
    <mergeCell ref="I56:K56"/>
    <mergeCell ref="L56:P56"/>
    <mergeCell ref="Q56:AM56"/>
    <mergeCell ref="H47:J47"/>
    <mergeCell ref="K47:AE47"/>
    <mergeCell ref="C48:AM49"/>
    <mergeCell ref="C51:AM52"/>
    <mergeCell ref="A54:C54"/>
    <mergeCell ref="D54:H54"/>
    <mergeCell ref="I54:K54"/>
    <mergeCell ref="L54:P54"/>
    <mergeCell ref="Q54:AM54"/>
    <mergeCell ref="A43:K43"/>
    <mergeCell ref="L43:P43"/>
    <mergeCell ref="Q43:AM43"/>
    <mergeCell ref="W46:Z46"/>
    <mergeCell ref="AA46:AC46"/>
    <mergeCell ref="AD46:AE46"/>
    <mergeCell ref="AF46:AH46"/>
    <mergeCell ref="AI46:AK46"/>
    <mergeCell ref="AL46:AM46"/>
    <mergeCell ref="A41:C41"/>
    <mergeCell ref="D41:H41"/>
    <mergeCell ref="I41:K41"/>
    <mergeCell ref="L41:P41"/>
    <mergeCell ref="Q41:AM41"/>
    <mergeCell ref="A42:C42"/>
    <mergeCell ref="D42:H42"/>
    <mergeCell ref="I42:K42"/>
    <mergeCell ref="L42:P42"/>
    <mergeCell ref="Q42:AM42"/>
    <mergeCell ref="A39:C39"/>
    <mergeCell ref="D39:H39"/>
    <mergeCell ref="I39:K39"/>
    <mergeCell ref="L39:P39"/>
    <mergeCell ref="Q39:AM39"/>
    <mergeCell ref="A40:C40"/>
    <mergeCell ref="D40:H40"/>
    <mergeCell ref="I40:K40"/>
    <mergeCell ref="L40:P40"/>
    <mergeCell ref="Q40:AM40"/>
    <mergeCell ref="A37:C37"/>
    <mergeCell ref="D37:H37"/>
    <mergeCell ref="I37:K37"/>
    <mergeCell ref="L37:P37"/>
    <mergeCell ref="Q37:AM37"/>
    <mergeCell ref="A38:C38"/>
    <mergeCell ref="D38:H38"/>
    <mergeCell ref="I38:K38"/>
    <mergeCell ref="L38:P38"/>
    <mergeCell ref="Q38:AM38"/>
    <mergeCell ref="A35:C35"/>
    <mergeCell ref="D35:H35"/>
    <mergeCell ref="I35:K35"/>
    <mergeCell ref="L35:P35"/>
    <mergeCell ref="Q35:AM35"/>
    <mergeCell ref="A36:C36"/>
    <mergeCell ref="D36:H36"/>
    <mergeCell ref="I36:K36"/>
    <mergeCell ref="L36:P36"/>
    <mergeCell ref="Q36:AM36"/>
    <mergeCell ref="A33:C33"/>
    <mergeCell ref="D33:H33"/>
    <mergeCell ref="I33:K33"/>
    <mergeCell ref="L33:P33"/>
    <mergeCell ref="Q33:AM33"/>
    <mergeCell ref="A34:C34"/>
    <mergeCell ref="D34:H34"/>
    <mergeCell ref="I34:K34"/>
    <mergeCell ref="L34:P34"/>
    <mergeCell ref="Q34:AM34"/>
    <mergeCell ref="H22:J22"/>
    <mergeCell ref="K22:AE22"/>
    <mergeCell ref="C23:AM27"/>
    <mergeCell ref="C29:AM30"/>
    <mergeCell ref="A32:C32"/>
    <mergeCell ref="D32:H32"/>
    <mergeCell ref="I32:K32"/>
    <mergeCell ref="L32:P32"/>
    <mergeCell ref="Q32:AM32"/>
    <mergeCell ref="S16:Y16"/>
    <mergeCell ref="AG16:AM16"/>
    <mergeCell ref="L17:AM17"/>
    <mergeCell ref="A18:H19"/>
    <mergeCell ref="W21:Z21"/>
    <mergeCell ref="AA21:AC21"/>
    <mergeCell ref="AD21:AE21"/>
    <mergeCell ref="AF21:AH21"/>
    <mergeCell ref="AI21:AK21"/>
    <mergeCell ref="AL21:AM21"/>
    <mergeCell ref="A11:A17"/>
    <mergeCell ref="L13:AM13"/>
    <mergeCell ref="AP13:AU13"/>
    <mergeCell ref="B14:K15"/>
    <mergeCell ref="Q14:R14"/>
    <mergeCell ref="T14:V14"/>
    <mergeCell ref="AU14:AU15"/>
    <mergeCell ref="L15:AM15"/>
    <mergeCell ref="AG8:AM8"/>
    <mergeCell ref="S9:Y9"/>
    <mergeCell ref="AG9:AM9"/>
    <mergeCell ref="S10:Y10"/>
    <mergeCell ref="AG10:AM10"/>
    <mergeCell ref="L11:AF11"/>
    <mergeCell ref="AG11:AM11"/>
    <mergeCell ref="L12:AF12"/>
    <mergeCell ref="AG12:AM12"/>
    <mergeCell ref="A3:A10"/>
    <mergeCell ref="L3:AM3"/>
    <mergeCell ref="AN3:AW12"/>
    <mergeCell ref="L4:AM4"/>
    <mergeCell ref="B5:K7"/>
    <mergeCell ref="Q5:R5"/>
    <mergeCell ref="T5:V5"/>
    <mergeCell ref="L6:AM6"/>
    <mergeCell ref="L7:AM7"/>
    <mergeCell ref="S8:Y8"/>
  </mergeCells>
  <phoneticPr fontId="4"/>
  <dataValidations count="2">
    <dataValidation allowBlank="1" showInputMessage="1" showErrorMessage="1" prompt="記入例を削除して、新たに入力してください。また、入力する内容に合わせて、行の挿入・削除等を適宜行ってください。" sqref="ST105:SV105 ACP105:ACR105 AML105:AMN105 AWH105:AWJ105 BGD105:BGF105 BPZ105:BQB105 BZV105:BZX105 CJR105:CJT105 CTN105:CTP105 DDJ105:DDL105 DNF105:DNH105 DXB105:DXD105 EGX105:EGZ105 EQT105:EQV105 FAP105:FAR105 FKL105:FKN105 FUH105:FUJ105 GED105:GEF105 GNZ105:GOB105 GXV105:GXX105 HHR105:HHT105 HRN105:HRP105 IBJ105:IBL105 ILF105:ILH105 IVB105:IVD105 JEX105:JEZ105 JOT105:JOV105 JYP105:JYR105 KIL105:KIN105 KSH105:KSJ105 LCD105:LCF105 LLZ105:LMB105 LVV105:LVX105 MFR105:MFT105 MPN105:MPP105 MZJ105:MZL105 NJF105:NJH105 NTB105:NTD105 OCX105:OCZ105 OMT105:OMV105 OWP105:OWR105 PGL105:PGN105 PQH105:PQJ105 QAD105:QAF105 QJZ105:QKB105 QTV105:QTX105 RDR105:RDT105 RNN105:RNP105 RXJ105:RXL105 SHF105:SHH105 SRB105:SRD105 TAX105:TAZ105 TKT105:TKV105 TUP105:TUR105 UEL105:UEN105 UOH105:UOJ105 UYD105:UYF105 VHZ105:VIB105 VRV105:VRX105 WBR105:WBT105 WLN105:WLP105 WVJ105:WVL105 IX105:IZ105"/>
    <dataValidation imeMode="halfAlpha" allowBlank="1" showInputMessage="1" showErrorMessage="1" sqref="W45:X45 AD45:AH45 J45:N46 AM45 S45:V46"/>
  </dataValidations>
  <hyperlinks>
    <hyperlink ref="AG10" r:id="rId1"/>
    <hyperlink ref="AG16" r:id="rId2"/>
  </hyperlinks>
  <printOptions horizontalCentered="1"/>
  <pageMargins left="0.55118110236220474" right="0.55118110236220474" top="0.82677165354330717" bottom="0.23622047244094491" header="0.51181102362204722" footer="0.35433070866141736"/>
  <pageSetup paperSize="9" scale="89" orientation="portrait" r:id="rId3"/>
  <headerFooter alignWithMargins="0"/>
  <rowBreaks count="2" manualBreakCount="2">
    <brk id="66" max="38" man="1"/>
    <brk id="100" max="38" man="1"/>
  </rowBreaks>
  <drawing r:id="rId4"/>
  <legacyDrawing r:id="rId5"/>
  <mc:AlternateContent xmlns:mc="http://schemas.openxmlformats.org/markup-compatibility/2006">
    <mc:Choice Requires="x14">
      <controls>
        <mc:AlternateContent xmlns:mc="http://schemas.openxmlformats.org/markup-compatibility/2006">
          <mc:Choice Requires="x14">
            <control shapeId="33793" r:id="rId6" name="Check Box 1">
              <controlPr defaultSize="0" autoFill="0" autoLine="0" autoPict="0">
                <anchor moveWithCells="1">
                  <from>
                    <xdr:col>7</xdr:col>
                    <xdr:colOff>152400</xdr:colOff>
                    <xdr:row>17</xdr:row>
                    <xdr:rowOff>0</xdr:rowOff>
                  </from>
                  <to>
                    <xdr:col>9</xdr:col>
                    <xdr:colOff>47625</xdr:colOff>
                    <xdr:row>18</xdr:row>
                    <xdr:rowOff>28575</xdr:rowOff>
                  </to>
                </anchor>
              </controlPr>
            </control>
          </mc:Choice>
        </mc:AlternateContent>
        <mc:AlternateContent xmlns:mc="http://schemas.openxmlformats.org/markup-compatibility/2006">
          <mc:Choice Requires="x14">
            <control shapeId="33794" r:id="rId7" name="Check Box 2">
              <controlPr defaultSize="0" autoFill="0" autoLine="0" autoPict="0">
                <anchor moveWithCells="1">
                  <from>
                    <xdr:col>7</xdr:col>
                    <xdr:colOff>152400</xdr:colOff>
                    <xdr:row>17</xdr:row>
                    <xdr:rowOff>219075</xdr:rowOff>
                  </from>
                  <to>
                    <xdr:col>9</xdr:col>
                    <xdr:colOff>47625</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基準単価!$D$2:$E$2</xm:f>
          </x14:formula1>
          <xm:sqref>H47:J47</xm:sqref>
        </x14:dataValidation>
        <x14:dataValidation type="list" allowBlank="1" showInputMessage="1" showErrorMessage="1">
          <x14:formula1>
            <xm:f>基準単価!$C$3:$C$33</xm:f>
          </x14:formula1>
          <xm:sqref>L13:AM13</xm:sqref>
        </x14:dataValidation>
        <x14:dataValidation type="list" allowBlank="1" showInputMessage="1" showErrorMessage="1">
          <x14:formula1>
            <xm:f>基準単価!$D$2:$G$2</xm:f>
          </x14:formula1>
          <xm:sqref>H22:J22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Zeros="0" view="pageBreakPreview" zoomScaleNormal="140" zoomScaleSheetLayoutView="100" workbookViewId="0">
      <selection activeCell="M6" sqref="M6"/>
    </sheetView>
  </sheetViews>
  <sheetFormatPr defaultColWidth="2.25" defaultRowHeight="13.5" x14ac:dyDescent="0.15"/>
  <cols>
    <col min="1" max="1" width="2.25" style="37"/>
    <col min="2" max="2" width="3.125" style="37" customWidth="1"/>
    <col min="3" max="3" width="12.875" style="37" customWidth="1"/>
    <col min="4" max="4" width="16.875" style="37" customWidth="1"/>
    <col min="5" max="5" width="18.875" style="37" customWidth="1"/>
    <col min="6" max="11" width="11.25" style="37" customWidth="1"/>
    <col min="12" max="12" width="12.625" style="37" customWidth="1"/>
    <col min="13" max="13" width="18.75" style="37" customWidth="1"/>
    <col min="14" max="16384" width="2.25" style="37"/>
  </cols>
  <sheetData>
    <row r="1" spans="1:13" x14ac:dyDescent="0.15">
      <c r="A1" s="37" t="s">
        <v>76</v>
      </c>
    </row>
    <row r="3" spans="1:13" ht="18" customHeight="1" thickBot="1" x14ac:dyDescent="0.2">
      <c r="B3" s="26"/>
      <c r="C3" s="37" t="s">
        <v>78</v>
      </c>
      <c r="D3" s="674">
        <f>個票1!L4</f>
        <v>0</v>
      </c>
      <c r="E3" s="674"/>
      <c r="M3" s="39" t="s">
        <v>42</v>
      </c>
    </row>
    <row r="4" spans="1:13" ht="18" customHeight="1" thickBot="1" x14ac:dyDescent="0.2">
      <c r="B4" s="679" t="s">
        <v>30</v>
      </c>
      <c r="C4" s="680" t="s">
        <v>50</v>
      </c>
      <c r="D4" s="681" t="s">
        <v>23</v>
      </c>
      <c r="E4" s="682" t="s">
        <v>28</v>
      </c>
      <c r="F4" s="683" t="s">
        <v>47</v>
      </c>
      <c r="G4" s="683"/>
      <c r="H4" s="684"/>
      <c r="I4" s="683" t="s">
        <v>51</v>
      </c>
      <c r="J4" s="683"/>
      <c r="K4" s="684"/>
      <c r="L4" s="677" t="s">
        <v>37</v>
      </c>
      <c r="M4" s="678" t="s">
        <v>39</v>
      </c>
    </row>
    <row r="5" spans="1:13" ht="27.75" customHeight="1" x14ac:dyDescent="0.15">
      <c r="B5" s="679"/>
      <c r="C5" s="680"/>
      <c r="D5" s="681"/>
      <c r="E5" s="682"/>
      <c r="F5" s="42" t="s">
        <v>25</v>
      </c>
      <c r="G5" s="42" t="s">
        <v>26</v>
      </c>
      <c r="H5" s="75" t="s">
        <v>27</v>
      </c>
      <c r="I5" s="43" t="s">
        <v>32</v>
      </c>
      <c r="J5" s="42" t="s">
        <v>33</v>
      </c>
      <c r="K5" s="41" t="s">
        <v>34</v>
      </c>
      <c r="L5" s="678"/>
      <c r="M5" s="678"/>
    </row>
    <row r="6" spans="1:13" ht="22.5" customHeight="1" x14ac:dyDescent="0.15">
      <c r="B6" s="77">
        <v>1</v>
      </c>
      <c r="C6" s="76">
        <f ca="1">IFERROR(INDIRECT("個票"&amp;$B6&amp;"！$AG$12"),"")</f>
        <v>0</v>
      </c>
      <c r="D6" s="76">
        <f ca="1">IFERROR(INDIRECT("個票"&amp;$B6&amp;"！$L$12"),"")</f>
        <v>0</v>
      </c>
      <c r="E6" s="77">
        <f ca="1">IFERROR(INDIRECT("個票"&amp;$B6&amp;"！$L$13"),"")</f>
        <v>0</v>
      </c>
      <c r="F6" s="78">
        <f ca="1">IF(G6&lt;&gt;0,IFERROR(INDIRECT("個票"&amp;$B6&amp;"！$AA$21"),""),0)</f>
        <v>0</v>
      </c>
      <c r="G6" s="78">
        <f ca="1">IFERROR(INDIRECT("個票"&amp;$B6&amp;"！$AI$21"),"")</f>
        <v>0</v>
      </c>
      <c r="H6" s="79">
        <f ca="1">MIN(F6:G6)</f>
        <v>0</v>
      </c>
      <c r="I6" s="122">
        <f t="shared" ref="I6:I20" ca="1" si="0">IF(J6&lt;&gt;0,IFERROR(INDIRECT("個票"&amp;$B6&amp;"！$AA$46"),""),0)</f>
        <v>0</v>
      </c>
      <c r="J6" s="123">
        <f t="shared" ref="J6:J20" ca="1" si="1">IFERROR(INDIRECT("個票"&amp;$B6&amp;"！$AI$46"),"")</f>
        <v>0</v>
      </c>
      <c r="K6" s="119">
        <f ca="1">MIN(I6:J6)</f>
        <v>0</v>
      </c>
      <c r="L6" s="81">
        <f ca="1">SUM(H6,K6)</f>
        <v>0</v>
      </c>
      <c r="M6" s="96"/>
    </row>
    <row r="7" spans="1:13" ht="22.5" customHeight="1" x14ac:dyDescent="0.15">
      <c r="B7" s="77">
        <v>2</v>
      </c>
      <c r="C7" s="76" t="str">
        <f t="shared" ref="C7:C20" ca="1" si="2">IFERROR(INDIRECT("個票"&amp;$B7&amp;"！$AG$12"),"")</f>
        <v/>
      </c>
      <c r="D7" s="76" t="str">
        <f t="shared" ref="D7:D20" ca="1" si="3">IFERROR(INDIRECT("個票"&amp;$B7&amp;"！$L$12"),"")</f>
        <v/>
      </c>
      <c r="E7" s="77" t="str">
        <f t="shared" ref="E7:E20" ca="1" si="4">IFERROR(INDIRECT("個票"&amp;$B7&amp;"！$L$13"),"")</f>
        <v/>
      </c>
      <c r="F7" s="78" t="str">
        <f t="shared" ref="F7:F20" ca="1" si="5">IF(G7&lt;&gt;0,IFERROR(INDIRECT("個票"&amp;$B7&amp;"！$AA$21"),""),0)</f>
        <v/>
      </c>
      <c r="G7" s="78" t="str">
        <f t="shared" ref="G7:G20" ca="1" si="6">IFERROR(INDIRECT("個票"&amp;$B7&amp;"！$AI$21"),"")</f>
        <v/>
      </c>
      <c r="H7" s="79">
        <f t="shared" ref="H7:H20" ca="1" si="7">MIN(F7:G7)</f>
        <v>0</v>
      </c>
      <c r="I7" s="80" t="str">
        <f t="shared" ca="1" si="0"/>
        <v/>
      </c>
      <c r="J7" s="78" t="str">
        <f t="shared" ca="1" si="1"/>
        <v/>
      </c>
      <c r="K7" s="81">
        <f t="shared" ref="K7:K20" ca="1" si="8">MIN(I7:J7)</f>
        <v>0</v>
      </c>
      <c r="L7" s="81">
        <f t="shared" ref="L7:L20" ca="1" si="9">SUM(H7,K7)</f>
        <v>0</v>
      </c>
      <c r="M7" s="96"/>
    </row>
    <row r="8" spans="1:13" ht="22.5" customHeight="1" x14ac:dyDescent="0.15">
      <c r="B8" s="77">
        <v>3</v>
      </c>
      <c r="C8" s="76" t="str">
        <f t="shared" ca="1" si="2"/>
        <v/>
      </c>
      <c r="D8" s="76" t="str">
        <f t="shared" ca="1" si="3"/>
        <v/>
      </c>
      <c r="E8" s="77" t="str">
        <f t="shared" ca="1" si="4"/>
        <v/>
      </c>
      <c r="F8" s="78" t="str">
        <f t="shared" ca="1" si="5"/>
        <v/>
      </c>
      <c r="G8" s="78" t="str">
        <f t="shared" ca="1" si="6"/>
        <v/>
      </c>
      <c r="H8" s="79">
        <f t="shared" ca="1" si="7"/>
        <v>0</v>
      </c>
      <c r="I8" s="80" t="str">
        <f t="shared" ca="1" si="0"/>
        <v/>
      </c>
      <c r="J8" s="78" t="str">
        <f t="shared" ca="1" si="1"/>
        <v/>
      </c>
      <c r="K8" s="81">
        <f t="shared" ca="1" si="8"/>
        <v>0</v>
      </c>
      <c r="L8" s="81">
        <f t="shared" ca="1" si="9"/>
        <v>0</v>
      </c>
      <c r="M8" s="96"/>
    </row>
    <row r="9" spans="1:13" ht="22.5" customHeight="1" x14ac:dyDescent="0.15">
      <c r="B9" s="77">
        <v>4</v>
      </c>
      <c r="C9" s="76" t="str">
        <f t="shared" ca="1" si="2"/>
        <v/>
      </c>
      <c r="D9" s="76" t="str">
        <f t="shared" ca="1" si="3"/>
        <v/>
      </c>
      <c r="E9" s="77" t="str">
        <f t="shared" ca="1" si="4"/>
        <v/>
      </c>
      <c r="F9" s="78" t="str">
        <f t="shared" ca="1" si="5"/>
        <v/>
      </c>
      <c r="G9" s="78" t="str">
        <f t="shared" ca="1" si="6"/>
        <v/>
      </c>
      <c r="H9" s="79">
        <f t="shared" ca="1" si="7"/>
        <v>0</v>
      </c>
      <c r="I9" s="80" t="str">
        <f t="shared" ca="1" si="0"/>
        <v/>
      </c>
      <c r="J9" s="78" t="str">
        <f t="shared" ca="1" si="1"/>
        <v/>
      </c>
      <c r="K9" s="81">
        <f t="shared" ca="1" si="8"/>
        <v>0</v>
      </c>
      <c r="L9" s="81">
        <f t="shared" ca="1" si="9"/>
        <v>0</v>
      </c>
      <c r="M9" s="96"/>
    </row>
    <row r="10" spans="1:13" ht="22.5" customHeight="1" x14ac:dyDescent="0.15">
      <c r="B10" s="77">
        <v>5</v>
      </c>
      <c r="C10" s="76" t="str">
        <f t="shared" ca="1" si="2"/>
        <v/>
      </c>
      <c r="D10" s="76" t="str">
        <f t="shared" ca="1" si="3"/>
        <v/>
      </c>
      <c r="E10" s="77" t="str">
        <f t="shared" ca="1" si="4"/>
        <v/>
      </c>
      <c r="F10" s="78" t="str">
        <f t="shared" ca="1" si="5"/>
        <v/>
      </c>
      <c r="G10" s="78" t="str">
        <f t="shared" ca="1" si="6"/>
        <v/>
      </c>
      <c r="H10" s="79">
        <f t="shared" ca="1" si="7"/>
        <v>0</v>
      </c>
      <c r="I10" s="80" t="str">
        <f t="shared" ca="1" si="0"/>
        <v/>
      </c>
      <c r="J10" s="78" t="str">
        <f t="shared" ca="1" si="1"/>
        <v/>
      </c>
      <c r="K10" s="81">
        <f t="shared" ca="1" si="8"/>
        <v>0</v>
      </c>
      <c r="L10" s="81">
        <f t="shared" ca="1" si="9"/>
        <v>0</v>
      </c>
      <c r="M10" s="96"/>
    </row>
    <row r="11" spans="1:13" ht="22.5" customHeight="1" x14ac:dyDescent="0.15">
      <c r="B11" s="77">
        <v>6</v>
      </c>
      <c r="C11" s="76" t="str">
        <f t="shared" ca="1" si="2"/>
        <v/>
      </c>
      <c r="D11" s="76" t="str">
        <f t="shared" ca="1" si="3"/>
        <v/>
      </c>
      <c r="E11" s="77" t="str">
        <f t="shared" ca="1" si="4"/>
        <v/>
      </c>
      <c r="F11" s="78" t="str">
        <f t="shared" ca="1" si="5"/>
        <v/>
      </c>
      <c r="G11" s="78" t="str">
        <f t="shared" ca="1" si="6"/>
        <v/>
      </c>
      <c r="H11" s="79">
        <f t="shared" ca="1" si="7"/>
        <v>0</v>
      </c>
      <c r="I11" s="80" t="str">
        <f t="shared" ca="1" si="0"/>
        <v/>
      </c>
      <c r="J11" s="78" t="str">
        <f t="shared" ca="1" si="1"/>
        <v/>
      </c>
      <c r="K11" s="81">
        <f t="shared" ca="1" si="8"/>
        <v>0</v>
      </c>
      <c r="L11" s="81">
        <f t="shared" ca="1" si="9"/>
        <v>0</v>
      </c>
      <c r="M11" s="96"/>
    </row>
    <row r="12" spans="1:13" ht="22.5" customHeight="1" x14ac:dyDescent="0.15">
      <c r="B12" s="77">
        <v>7</v>
      </c>
      <c r="C12" s="76" t="str">
        <f t="shared" ca="1" si="2"/>
        <v/>
      </c>
      <c r="D12" s="76" t="str">
        <f t="shared" ca="1" si="3"/>
        <v/>
      </c>
      <c r="E12" s="77" t="str">
        <f t="shared" ca="1" si="4"/>
        <v/>
      </c>
      <c r="F12" s="78" t="str">
        <f t="shared" ca="1" si="5"/>
        <v/>
      </c>
      <c r="G12" s="78" t="str">
        <f t="shared" ca="1" si="6"/>
        <v/>
      </c>
      <c r="H12" s="79">
        <f t="shared" ca="1" si="7"/>
        <v>0</v>
      </c>
      <c r="I12" s="80" t="str">
        <f t="shared" ca="1" si="0"/>
        <v/>
      </c>
      <c r="J12" s="78" t="str">
        <f t="shared" ca="1" si="1"/>
        <v/>
      </c>
      <c r="K12" s="81">
        <f t="shared" ca="1" si="8"/>
        <v>0</v>
      </c>
      <c r="L12" s="81">
        <f t="shared" ca="1" si="9"/>
        <v>0</v>
      </c>
      <c r="M12" s="96"/>
    </row>
    <row r="13" spans="1:13" ht="22.5" customHeight="1" x14ac:dyDescent="0.15">
      <c r="B13" s="77">
        <v>8</v>
      </c>
      <c r="C13" s="76" t="str">
        <f t="shared" ca="1" si="2"/>
        <v/>
      </c>
      <c r="D13" s="76" t="str">
        <f t="shared" ca="1" si="3"/>
        <v/>
      </c>
      <c r="E13" s="77" t="str">
        <f t="shared" ca="1" si="4"/>
        <v/>
      </c>
      <c r="F13" s="78" t="str">
        <f t="shared" ca="1" si="5"/>
        <v/>
      </c>
      <c r="G13" s="78" t="str">
        <f t="shared" ca="1" si="6"/>
        <v/>
      </c>
      <c r="H13" s="79">
        <f t="shared" ca="1" si="7"/>
        <v>0</v>
      </c>
      <c r="I13" s="80" t="str">
        <f t="shared" ca="1" si="0"/>
        <v/>
      </c>
      <c r="J13" s="78" t="str">
        <f t="shared" ca="1" si="1"/>
        <v/>
      </c>
      <c r="K13" s="81">
        <f t="shared" ca="1" si="8"/>
        <v>0</v>
      </c>
      <c r="L13" s="81">
        <f t="shared" ca="1" si="9"/>
        <v>0</v>
      </c>
      <c r="M13" s="96"/>
    </row>
    <row r="14" spans="1:13" ht="22.5" customHeight="1" x14ac:dyDescent="0.15">
      <c r="B14" s="77">
        <v>9</v>
      </c>
      <c r="C14" s="76" t="str">
        <f t="shared" ca="1" si="2"/>
        <v/>
      </c>
      <c r="D14" s="76" t="str">
        <f t="shared" ca="1" si="3"/>
        <v/>
      </c>
      <c r="E14" s="77" t="str">
        <f t="shared" ca="1" si="4"/>
        <v/>
      </c>
      <c r="F14" s="78" t="str">
        <f t="shared" ca="1" si="5"/>
        <v/>
      </c>
      <c r="G14" s="78" t="str">
        <f t="shared" ca="1" si="6"/>
        <v/>
      </c>
      <c r="H14" s="79">
        <f t="shared" ca="1" si="7"/>
        <v>0</v>
      </c>
      <c r="I14" s="80" t="str">
        <f t="shared" ca="1" si="0"/>
        <v/>
      </c>
      <c r="J14" s="78" t="str">
        <f t="shared" ca="1" si="1"/>
        <v/>
      </c>
      <c r="K14" s="81">
        <f t="shared" ca="1" si="8"/>
        <v>0</v>
      </c>
      <c r="L14" s="81">
        <f t="shared" ca="1" si="9"/>
        <v>0</v>
      </c>
      <c r="M14" s="96"/>
    </row>
    <row r="15" spans="1:13" ht="22.5" customHeight="1" x14ac:dyDescent="0.15">
      <c r="B15" s="77">
        <v>10</v>
      </c>
      <c r="C15" s="76" t="str">
        <f t="shared" ca="1" si="2"/>
        <v/>
      </c>
      <c r="D15" s="76" t="str">
        <f t="shared" ca="1" si="3"/>
        <v/>
      </c>
      <c r="E15" s="77" t="str">
        <f t="shared" ca="1" si="4"/>
        <v/>
      </c>
      <c r="F15" s="78" t="str">
        <f t="shared" ca="1" si="5"/>
        <v/>
      </c>
      <c r="G15" s="78" t="str">
        <f t="shared" ca="1" si="6"/>
        <v/>
      </c>
      <c r="H15" s="79">
        <f t="shared" ca="1" si="7"/>
        <v>0</v>
      </c>
      <c r="I15" s="80" t="str">
        <f t="shared" ca="1" si="0"/>
        <v/>
      </c>
      <c r="J15" s="78" t="str">
        <f t="shared" ca="1" si="1"/>
        <v/>
      </c>
      <c r="K15" s="81">
        <f t="shared" ca="1" si="8"/>
        <v>0</v>
      </c>
      <c r="L15" s="81">
        <f t="shared" ca="1" si="9"/>
        <v>0</v>
      </c>
      <c r="M15" s="96"/>
    </row>
    <row r="16" spans="1:13" ht="22.5" customHeight="1" x14ac:dyDescent="0.15">
      <c r="B16" s="77">
        <v>11</v>
      </c>
      <c r="C16" s="76" t="str">
        <f t="shared" ca="1" si="2"/>
        <v/>
      </c>
      <c r="D16" s="76" t="str">
        <f t="shared" ca="1" si="3"/>
        <v/>
      </c>
      <c r="E16" s="77" t="str">
        <f t="shared" ca="1" si="4"/>
        <v/>
      </c>
      <c r="F16" s="78" t="str">
        <f t="shared" ca="1" si="5"/>
        <v/>
      </c>
      <c r="G16" s="78" t="str">
        <f t="shared" ca="1" si="6"/>
        <v/>
      </c>
      <c r="H16" s="79">
        <f t="shared" ca="1" si="7"/>
        <v>0</v>
      </c>
      <c r="I16" s="80" t="str">
        <f t="shared" ca="1" si="0"/>
        <v/>
      </c>
      <c r="J16" s="78" t="str">
        <f t="shared" ca="1" si="1"/>
        <v/>
      </c>
      <c r="K16" s="81">
        <f t="shared" ca="1" si="8"/>
        <v>0</v>
      </c>
      <c r="L16" s="81">
        <f t="shared" ca="1" si="9"/>
        <v>0</v>
      </c>
      <c r="M16" s="96"/>
    </row>
    <row r="17" spans="1:13" ht="22.5" customHeight="1" x14ac:dyDescent="0.15">
      <c r="B17" s="77">
        <v>12</v>
      </c>
      <c r="C17" s="76" t="str">
        <f t="shared" ca="1" si="2"/>
        <v/>
      </c>
      <c r="D17" s="76" t="str">
        <f t="shared" ca="1" si="3"/>
        <v/>
      </c>
      <c r="E17" s="77" t="str">
        <f t="shared" ca="1" si="4"/>
        <v/>
      </c>
      <c r="F17" s="78" t="str">
        <f t="shared" ca="1" si="5"/>
        <v/>
      </c>
      <c r="G17" s="78" t="str">
        <f t="shared" ca="1" si="6"/>
        <v/>
      </c>
      <c r="H17" s="79">
        <f t="shared" ca="1" si="7"/>
        <v>0</v>
      </c>
      <c r="I17" s="80" t="str">
        <f t="shared" ca="1" si="0"/>
        <v/>
      </c>
      <c r="J17" s="78" t="str">
        <f t="shared" ca="1" si="1"/>
        <v/>
      </c>
      <c r="K17" s="81">
        <f t="shared" ca="1" si="8"/>
        <v>0</v>
      </c>
      <c r="L17" s="81">
        <f t="shared" ca="1" si="9"/>
        <v>0</v>
      </c>
      <c r="M17" s="96"/>
    </row>
    <row r="18" spans="1:13" ht="22.5" customHeight="1" x14ac:dyDescent="0.15">
      <c r="B18" s="77">
        <v>13</v>
      </c>
      <c r="C18" s="76" t="str">
        <f t="shared" ca="1" si="2"/>
        <v/>
      </c>
      <c r="D18" s="76" t="str">
        <f t="shared" ca="1" si="3"/>
        <v/>
      </c>
      <c r="E18" s="77" t="str">
        <f t="shared" ca="1" si="4"/>
        <v/>
      </c>
      <c r="F18" s="78" t="str">
        <f t="shared" ca="1" si="5"/>
        <v/>
      </c>
      <c r="G18" s="78" t="str">
        <f t="shared" ca="1" si="6"/>
        <v/>
      </c>
      <c r="H18" s="79">
        <f t="shared" ca="1" si="7"/>
        <v>0</v>
      </c>
      <c r="I18" s="80" t="str">
        <f t="shared" ca="1" si="0"/>
        <v/>
      </c>
      <c r="J18" s="78" t="str">
        <f t="shared" ca="1" si="1"/>
        <v/>
      </c>
      <c r="K18" s="81">
        <f t="shared" ca="1" si="8"/>
        <v>0</v>
      </c>
      <c r="L18" s="81">
        <f t="shared" ca="1" si="9"/>
        <v>0</v>
      </c>
      <c r="M18" s="96"/>
    </row>
    <row r="19" spans="1:13" ht="22.5" customHeight="1" x14ac:dyDescent="0.15">
      <c r="B19" s="77">
        <v>14</v>
      </c>
      <c r="C19" s="76" t="str">
        <f t="shared" ca="1" si="2"/>
        <v/>
      </c>
      <c r="D19" s="76" t="str">
        <f t="shared" ca="1" si="3"/>
        <v/>
      </c>
      <c r="E19" s="77" t="str">
        <f t="shared" ca="1" si="4"/>
        <v/>
      </c>
      <c r="F19" s="78" t="str">
        <f t="shared" ca="1" si="5"/>
        <v/>
      </c>
      <c r="G19" s="78" t="str">
        <f t="shared" ca="1" si="6"/>
        <v/>
      </c>
      <c r="H19" s="79">
        <f t="shared" ca="1" si="7"/>
        <v>0</v>
      </c>
      <c r="I19" s="80" t="str">
        <f t="shared" ca="1" si="0"/>
        <v/>
      </c>
      <c r="J19" s="78" t="str">
        <f t="shared" ca="1" si="1"/>
        <v/>
      </c>
      <c r="K19" s="81">
        <f t="shared" ca="1" si="8"/>
        <v>0</v>
      </c>
      <c r="L19" s="81">
        <f t="shared" ca="1" si="9"/>
        <v>0</v>
      </c>
      <c r="M19" s="96"/>
    </row>
    <row r="20" spans="1:13" ht="22.5" customHeight="1" thickBot="1" x14ac:dyDescent="0.2">
      <c r="B20" s="83">
        <v>15</v>
      </c>
      <c r="C20" s="82" t="str">
        <f t="shared" ca="1" si="2"/>
        <v/>
      </c>
      <c r="D20" s="82" t="str">
        <f t="shared" ca="1" si="3"/>
        <v/>
      </c>
      <c r="E20" s="83" t="str">
        <f t="shared" ca="1" si="4"/>
        <v/>
      </c>
      <c r="F20" s="84" t="str">
        <f t="shared" ca="1" si="5"/>
        <v/>
      </c>
      <c r="G20" s="84" t="str">
        <f t="shared" ca="1" si="6"/>
        <v/>
      </c>
      <c r="H20" s="85">
        <f t="shared" ca="1" si="7"/>
        <v>0</v>
      </c>
      <c r="I20" s="80" t="str">
        <f t="shared" ca="1" si="0"/>
        <v/>
      </c>
      <c r="J20" s="78" t="str">
        <f t="shared" ca="1" si="1"/>
        <v/>
      </c>
      <c r="K20" s="85">
        <f t="shared" ca="1" si="8"/>
        <v>0</v>
      </c>
      <c r="L20" s="86">
        <f t="shared" ca="1" si="9"/>
        <v>0</v>
      </c>
      <c r="M20" s="97"/>
    </row>
    <row r="21" spans="1:13" ht="22.5" customHeight="1" thickTop="1" thickBot="1" x14ac:dyDescent="0.2">
      <c r="B21" s="675" t="s">
        <v>36</v>
      </c>
      <c r="C21" s="676"/>
      <c r="D21" s="676"/>
      <c r="E21" s="676"/>
      <c r="F21" s="91"/>
      <c r="G21" s="91"/>
      <c r="H21" s="92">
        <f ca="1">SUM(H6:H20)</f>
        <v>0</v>
      </c>
      <c r="I21" s="93"/>
      <c r="J21" s="91"/>
      <c r="K21" s="94">
        <f ca="1">SUM(K6:K20)</f>
        <v>0</v>
      </c>
      <c r="L21" s="94">
        <f ca="1">SUM(H21,K21)</f>
        <v>0</v>
      </c>
      <c r="M21" s="95"/>
    </row>
    <row r="22" spans="1:13" ht="19.5" customHeight="1" x14ac:dyDescent="0.15"/>
    <row r="23" spans="1:13" customFormat="1" ht="18" customHeight="1" x14ac:dyDescent="0.15">
      <c r="A23" s="37" t="s">
        <v>31</v>
      </c>
      <c r="B23" s="37"/>
      <c r="C23" s="37"/>
      <c r="D23" s="37"/>
    </row>
    <row r="24" spans="1:13" customFormat="1" ht="16.5" customHeight="1" x14ac:dyDescent="0.15">
      <c r="A24" s="37"/>
      <c r="B24" s="87">
        <v>1</v>
      </c>
      <c r="C24" s="88" t="s">
        <v>40</v>
      </c>
      <c r="D24" s="37"/>
    </row>
    <row r="25" spans="1:13" customFormat="1" ht="16.5" customHeight="1" x14ac:dyDescent="0.15">
      <c r="A25" s="37"/>
      <c r="B25" s="87">
        <v>2</v>
      </c>
      <c r="C25" s="88" t="s">
        <v>45</v>
      </c>
      <c r="D25" s="37"/>
    </row>
    <row r="26" spans="1:13" customFormat="1" ht="16.5" customHeight="1" x14ac:dyDescent="0.15">
      <c r="A26" s="37"/>
      <c r="B26" s="87">
        <v>3</v>
      </c>
      <c r="C26" s="88" t="s">
        <v>44</v>
      </c>
      <c r="D26" s="37"/>
    </row>
    <row r="27" spans="1:13" customFormat="1" ht="16.5" customHeight="1" x14ac:dyDescent="0.15">
      <c r="A27" s="37"/>
      <c r="B27" s="89">
        <v>4</v>
      </c>
      <c r="C27" s="90" t="s">
        <v>35</v>
      </c>
      <c r="D27" s="37"/>
    </row>
    <row r="28" spans="1:13" customFormat="1" ht="16.5" customHeight="1" x14ac:dyDescent="0.15">
      <c r="A28" s="37"/>
      <c r="B28" s="89">
        <v>5</v>
      </c>
      <c r="C28" s="90" t="s">
        <v>38</v>
      </c>
      <c r="D28" s="37"/>
    </row>
    <row r="29" spans="1:13" customFormat="1" ht="22.5" customHeight="1" x14ac:dyDescent="0.15"/>
    <row r="30" spans="1:13" customFormat="1" ht="22.5" customHeight="1" x14ac:dyDescent="0.15"/>
    <row r="31" spans="1:13" customFormat="1" ht="22.5" customHeight="1" x14ac:dyDescent="0.15"/>
    <row r="32" spans="1:13"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row r="37" customFormat="1" ht="22.5" customHeight="1" x14ac:dyDescent="0.15"/>
    <row r="38" customFormat="1" ht="22.5" customHeight="1" x14ac:dyDescent="0.15"/>
    <row r="39" customFormat="1" ht="22.5" customHeight="1" x14ac:dyDescent="0.15"/>
  </sheetData>
  <sheetProtection password="CC2F" sheet="1" selectLockedCells="1"/>
  <mergeCells count="10">
    <mergeCell ref="D3:E3"/>
    <mergeCell ref="B21:E21"/>
    <mergeCell ref="L4:L5"/>
    <mergeCell ref="M4:M5"/>
    <mergeCell ref="B4:B5"/>
    <mergeCell ref="C4:C5"/>
    <mergeCell ref="D4:D5"/>
    <mergeCell ref="E4:E5"/>
    <mergeCell ref="F4:H4"/>
    <mergeCell ref="I4:K4"/>
  </mergeCells>
  <phoneticPr fontId="4"/>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7"/>
  <sheetViews>
    <sheetView workbookViewId="0">
      <selection activeCell="E21" sqref="E21"/>
    </sheetView>
  </sheetViews>
  <sheetFormatPr defaultRowHeight="13.5" x14ac:dyDescent="0.15"/>
  <sheetData>
    <row r="3" spans="2:2" x14ac:dyDescent="0.15">
      <c r="B3" t="s">
        <v>117</v>
      </c>
    </row>
    <row r="4" spans="2:2" x14ac:dyDescent="0.15">
      <c r="B4" t="s">
        <v>118</v>
      </c>
    </row>
    <row r="7" spans="2:2" x14ac:dyDescent="0.15">
      <c r="B7" t="s">
        <v>119</v>
      </c>
    </row>
  </sheetData>
  <phoneticPr fontId="4"/>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3"/>
  <sheetViews>
    <sheetView workbookViewId="0">
      <selection activeCell="D14" sqref="D14"/>
    </sheetView>
  </sheetViews>
  <sheetFormatPr defaultRowHeight="13.5" x14ac:dyDescent="0.15"/>
  <cols>
    <col min="1" max="1" width="12.25" bestFit="1" customWidth="1"/>
    <col min="3" max="3" width="28.875" bestFit="1" customWidth="1"/>
    <col min="4" max="8" width="10.625" style="140" customWidth="1"/>
  </cols>
  <sheetData>
    <row r="2" spans="1:9" ht="14.25" thickBot="1" x14ac:dyDescent="0.2">
      <c r="A2" s="124" t="s">
        <v>122</v>
      </c>
      <c r="B2" s="124" t="s">
        <v>123</v>
      </c>
      <c r="C2" s="124" t="s">
        <v>124</v>
      </c>
      <c r="D2" s="125" t="s">
        <v>125</v>
      </c>
      <c r="E2" s="125" t="s">
        <v>126</v>
      </c>
      <c r="F2" s="125" t="s">
        <v>127</v>
      </c>
      <c r="G2" s="125" t="s">
        <v>128</v>
      </c>
      <c r="H2" s="125" t="s">
        <v>129</v>
      </c>
      <c r="I2" s="11"/>
    </row>
    <row r="3" spans="1:9" ht="14.25" thickTop="1" x14ac:dyDescent="0.15">
      <c r="A3" s="685" t="s">
        <v>130</v>
      </c>
      <c r="B3" s="126">
        <v>1</v>
      </c>
      <c r="C3" s="127" t="s">
        <v>131</v>
      </c>
      <c r="D3" s="128">
        <v>1978</v>
      </c>
      <c r="E3" s="128">
        <v>1978</v>
      </c>
      <c r="F3" s="128" t="s">
        <v>132</v>
      </c>
      <c r="G3" s="128">
        <v>1978</v>
      </c>
      <c r="H3" s="128">
        <v>989</v>
      </c>
      <c r="I3" s="11"/>
    </row>
    <row r="4" spans="1:9" x14ac:dyDescent="0.15">
      <c r="A4" s="685"/>
      <c r="B4" s="129">
        <v>2</v>
      </c>
      <c r="C4" s="130" t="s">
        <v>133</v>
      </c>
      <c r="D4" s="131">
        <v>631</v>
      </c>
      <c r="E4" s="131">
        <v>631</v>
      </c>
      <c r="F4" s="131" t="s">
        <v>132</v>
      </c>
      <c r="G4" s="131">
        <v>631</v>
      </c>
      <c r="H4" s="131">
        <v>316</v>
      </c>
      <c r="I4" s="12"/>
    </row>
    <row r="5" spans="1:9" x14ac:dyDescent="0.15">
      <c r="A5" s="685"/>
      <c r="B5" s="129">
        <v>3</v>
      </c>
      <c r="C5" s="132" t="s">
        <v>134</v>
      </c>
      <c r="D5" s="131">
        <v>288</v>
      </c>
      <c r="E5" s="131">
        <v>288</v>
      </c>
      <c r="F5" s="131" t="s">
        <v>132</v>
      </c>
      <c r="G5" s="131">
        <v>288</v>
      </c>
      <c r="H5" s="131">
        <v>144</v>
      </c>
      <c r="I5" s="12"/>
    </row>
    <row r="6" spans="1:9" x14ac:dyDescent="0.15">
      <c r="A6" s="685"/>
      <c r="B6" s="129">
        <v>4</v>
      </c>
      <c r="C6" s="132" t="s">
        <v>135</v>
      </c>
      <c r="D6" s="131">
        <v>228</v>
      </c>
      <c r="E6" s="131">
        <v>228</v>
      </c>
      <c r="F6" s="131" t="s">
        <v>132</v>
      </c>
      <c r="G6" s="131">
        <v>228</v>
      </c>
      <c r="H6" s="131">
        <v>114</v>
      </c>
      <c r="I6" s="12"/>
    </row>
    <row r="7" spans="1:9" x14ac:dyDescent="0.15">
      <c r="A7" s="685"/>
      <c r="B7" s="129">
        <v>5</v>
      </c>
      <c r="C7" s="132" t="s">
        <v>136</v>
      </c>
      <c r="D7" s="131">
        <v>221</v>
      </c>
      <c r="E7" s="131">
        <v>221</v>
      </c>
      <c r="F7" s="131" t="s">
        <v>132</v>
      </c>
      <c r="G7" s="131">
        <v>221</v>
      </c>
      <c r="H7" s="131">
        <v>110</v>
      </c>
      <c r="I7" s="12"/>
    </row>
    <row r="8" spans="1:9" x14ac:dyDescent="0.15">
      <c r="A8" s="685"/>
      <c r="B8" s="129">
        <v>6</v>
      </c>
      <c r="C8" s="132" t="s">
        <v>137</v>
      </c>
      <c r="D8" s="131">
        <v>279</v>
      </c>
      <c r="E8" s="131">
        <v>279</v>
      </c>
      <c r="F8" s="131" t="s">
        <v>132</v>
      </c>
      <c r="G8" s="131">
        <v>279</v>
      </c>
      <c r="H8" s="131">
        <v>140</v>
      </c>
      <c r="I8" s="12"/>
    </row>
    <row r="9" spans="1:9" x14ac:dyDescent="0.15">
      <c r="A9" s="685"/>
      <c r="B9" s="129">
        <v>7</v>
      </c>
      <c r="C9" s="132" t="s">
        <v>138</v>
      </c>
      <c r="D9" s="131">
        <v>294</v>
      </c>
      <c r="E9" s="131">
        <v>294</v>
      </c>
      <c r="F9" s="131" t="s">
        <v>132</v>
      </c>
      <c r="G9" s="131">
        <v>294</v>
      </c>
      <c r="H9" s="131">
        <v>147</v>
      </c>
      <c r="I9" s="12"/>
    </row>
    <row r="10" spans="1:9" x14ac:dyDescent="0.15">
      <c r="A10" s="685"/>
      <c r="B10" s="129">
        <v>8</v>
      </c>
      <c r="C10" s="130" t="s">
        <v>139</v>
      </c>
      <c r="D10" s="131">
        <v>271</v>
      </c>
      <c r="E10" s="131">
        <v>271</v>
      </c>
      <c r="F10" s="131" t="s">
        <v>132</v>
      </c>
      <c r="G10" s="131">
        <v>271</v>
      </c>
      <c r="H10" s="131">
        <v>136</v>
      </c>
      <c r="I10" s="12"/>
    </row>
    <row r="11" spans="1:9" x14ac:dyDescent="0.15">
      <c r="A11" s="685"/>
      <c r="B11" s="129">
        <v>9</v>
      </c>
      <c r="C11" s="130" t="s">
        <v>140</v>
      </c>
      <c r="D11" s="131">
        <v>172</v>
      </c>
      <c r="E11" s="131">
        <v>172</v>
      </c>
      <c r="F11" s="131" t="s">
        <v>132</v>
      </c>
      <c r="G11" s="131">
        <v>172</v>
      </c>
      <c r="H11" s="131">
        <v>86</v>
      </c>
      <c r="I11" s="12"/>
    </row>
    <row r="12" spans="1:9" x14ac:dyDescent="0.15">
      <c r="A12" s="686"/>
      <c r="B12" s="129">
        <v>10</v>
      </c>
      <c r="C12" s="130" t="s">
        <v>141</v>
      </c>
      <c r="D12" s="131">
        <v>257</v>
      </c>
      <c r="E12" s="131">
        <v>257</v>
      </c>
      <c r="F12" s="131" t="s">
        <v>132</v>
      </c>
      <c r="G12" s="131">
        <v>257</v>
      </c>
      <c r="H12" s="131">
        <v>128</v>
      </c>
      <c r="I12" s="12"/>
    </row>
    <row r="13" spans="1:9" x14ac:dyDescent="0.15">
      <c r="A13" s="133" t="s">
        <v>142</v>
      </c>
      <c r="B13" s="129">
        <v>11</v>
      </c>
      <c r="C13" s="130" t="s">
        <v>142</v>
      </c>
      <c r="D13" s="131">
        <v>146</v>
      </c>
      <c r="E13" s="131">
        <v>146</v>
      </c>
      <c r="F13" s="131" t="s">
        <v>132</v>
      </c>
      <c r="G13" s="131" t="s">
        <v>132</v>
      </c>
      <c r="H13" s="131">
        <v>73</v>
      </c>
      <c r="I13" s="12"/>
    </row>
    <row r="14" spans="1:9" x14ac:dyDescent="0.15">
      <c r="A14" s="687" t="s">
        <v>143</v>
      </c>
      <c r="B14" s="129">
        <v>12</v>
      </c>
      <c r="C14" s="132" t="s">
        <v>144</v>
      </c>
      <c r="D14" s="131">
        <v>1013</v>
      </c>
      <c r="E14" s="131" t="s">
        <v>132</v>
      </c>
      <c r="F14" s="131">
        <v>1013</v>
      </c>
      <c r="G14" s="131" t="s">
        <v>132</v>
      </c>
      <c r="H14" s="131">
        <v>506</v>
      </c>
      <c r="I14" s="12"/>
    </row>
    <row r="15" spans="1:9" x14ac:dyDescent="0.15">
      <c r="A15" s="688"/>
      <c r="B15" s="129">
        <v>13</v>
      </c>
      <c r="C15" s="134" t="s">
        <v>121</v>
      </c>
      <c r="D15" s="131">
        <v>100</v>
      </c>
      <c r="E15" s="131" t="s">
        <v>132</v>
      </c>
      <c r="F15" s="131">
        <v>100</v>
      </c>
      <c r="G15" s="131" t="s">
        <v>132</v>
      </c>
      <c r="H15" s="131">
        <v>50</v>
      </c>
      <c r="I15" s="12"/>
    </row>
    <row r="16" spans="1:9" x14ac:dyDescent="0.15">
      <c r="A16" s="688"/>
      <c r="B16" s="129">
        <v>14</v>
      </c>
      <c r="C16" s="135" t="s">
        <v>145</v>
      </c>
      <c r="D16" s="131">
        <v>985</v>
      </c>
      <c r="E16" s="131" t="s">
        <v>132</v>
      </c>
      <c r="F16" s="131" t="s">
        <v>132</v>
      </c>
      <c r="G16" s="131" t="s">
        <v>132</v>
      </c>
      <c r="H16" s="131">
        <v>493</v>
      </c>
      <c r="I16" s="12"/>
    </row>
    <row r="17" spans="1:9" x14ac:dyDescent="0.15">
      <c r="A17" s="689"/>
      <c r="B17" s="129">
        <v>15</v>
      </c>
      <c r="C17" s="135" t="s">
        <v>146</v>
      </c>
      <c r="D17" s="131">
        <v>529</v>
      </c>
      <c r="E17" s="131" t="s">
        <v>132</v>
      </c>
      <c r="F17" s="131" t="s">
        <v>132</v>
      </c>
      <c r="G17" s="131" t="s">
        <v>132</v>
      </c>
      <c r="H17" s="131">
        <v>264</v>
      </c>
      <c r="I17" s="12"/>
    </row>
    <row r="18" spans="1:9" x14ac:dyDescent="0.15">
      <c r="A18" s="690" t="s">
        <v>147</v>
      </c>
      <c r="B18" s="129">
        <v>16</v>
      </c>
      <c r="C18" s="134" t="s">
        <v>148</v>
      </c>
      <c r="D18" s="131">
        <v>107</v>
      </c>
      <c r="E18" s="131" t="s">
        <v>132</v>
      </c>
      <c r="F18" s="131" t="s">
        <v>132</v>
      </c>
      <c r="G18" s="131" t="s">
        <v>132</v>
      </c>
      <c r="H18" s="131">
        <v>41</v>
      </c>
      <c r="I18" s="12"/>
    </row>
    <row r="19" spans="1:9" x14ac:dyDescent="0.15">
      <c r="A19" s="685"/>
      <c r="B19" s="129">
        <v>17</v>
      </c>
      <c r="C19" s="134" t="s">
        <v>149</v>
      </c>
      <c r="D19" s="131">
        <v>175</v>
      </c>
      <c r="E19" s="131" t="s">
        <v>132</v>
      </c>
      <c r="F19" s="131" t="s">
        <v>132</v>
      </c>
      <c r="G19" s="131" t="s">
        <v>132</v>
      </c>
      <c r="H19" s="131">
        <v>67</v>
      </c>
      <c r="I19" s="12"/>
    </row>
    <row r="20" spans="1:9" x14ac:dyDescent="0.15">
      <c r="A20" s="685"/>
      <c r="B20" s="129">
        <v>18</v>
      </c>
      <c r="C20" s="130" t="s">
        <v>150</v>
      </c>
      <c r="D20" s="131">
        <v>60</v>
      </c>
      <c r="E20" s="131" t="s">
        <v>132</v>
      </c>
      <c r="F20" s="131" t="s">
        <v>132</v>
      </c>
      <c r="G20" s="131" t="s">
        <v>132</v>
      </c>
      <c r="H20" s="131">
        <v>23</v>
      </c>
      <c r="I20" s="12"/>
    </row>
    <row r="21" spans="1:9" x14ac:dyDescent="0.15">
      <c r="A21" s="685"/>
      <c r="B21" s="129">
        <v>19</v>
      </c>
      <c r="C21" s="134" t="s">
        <v>151</v>
      </c>
      <c r="D21" s="131">
        <v>106</v>
      </c>
      <c r="E21" s="131" t="s">
        <v>132</v>
      </c>
      <c r="F21" s="131" t="s">
        <v>132</v>
      </c>
      <c r="G21" s="131" t="s">
        <v>132</v>
      </c>
      <c r="H21" s="131">
        <v>41</v>
      </c>
      <c r="I21" s="12"/>
    </row>
    <row r="22" spans="1:9" x14ac:dyDescent="0.15">
      <c r="A22" s="685"/>
      <c r="B22" s="129">
        <v>20</v>
      </c>
      <c r="C22" s="136" t="s">
        <v>152</v>
      </c>
      <c r="D22" s="131">
        <v>35</v>
      </c>
      <c r="E22" s="131" t="s">
        <v>132</v>
      </c>
      <c r="F22" s="131" t="s">
        <v>132</v>
      </c>
      <c r="G22" s="131" t="s">
        <v>132</v>
      </c>
      <c r="H22" s="131">
        <v>17</v>
      </c>
      <c r="I22" s="12"/>
    </row>
    <row r="23" spans="1:9" x14ac:dyDescent="0.15">
      <c r="A23" s="685"/>
      <c r="B23" s="129">
        <v>21</v>
      </c>
      <c r="C23" s="136" t="s">
        <v>153</v>
      </c>
      <c r="D23" s="131">
        <v>19</v>
      </c>
      <c r="E23" s="131" t="s">
        <v>132</v>
      </c>
      <c r="F23" s="131" t="s">
        <v>132</v>
      </c>
      <c r="G23" s="131" t="s">
        <v>132</v>
      </c>
      <c r="H23" s="131">
        <v>9</v>
      </c>
      <c r="I23" s="12"/>
    </row>
    <row r="24" spans="1:9" x14ac:dyDescent="0.15">
      <c r="A24" s="685"/>
      <c r="B24" s="129">
        <v>22</v>
      </c>
      <c r="C24" s="130" t="s">
        <v>154</v>
      </c>
      <c r="D24" s="131">
        <v>30</v>
      </c>
      <c r="E24" s="131" t="s">
        <v>132</v>
      </c>
      <c r="F24" s="131" t="s">
        <v>132</v>
      </c>
      <c r="G24" s="131" t="s">
        <v>132</v>
      </c>
      <c r="H24" s="131">
        <v>11</v>
      </c>
      <c r="I24" s="12"/>
    </row>
    <row r="25" spans="1:9" x14ac:dyDescent="0.15">
      <c r="A25" s="686"/>
      <c r="B25" s="129">
        <v>23</v>
      </c>
      <c r="C25" s="130" t="s">
        <v>155</v>
      </c>
      <c r="D25" s="131">
        <v>35</v>
      </c>
      <c r="E25" s="131" t="s">
        <v>132</v>
      </c>
      <c r="F25" s="131" t="s">
        <v>132</v>
      </c>
      <c r="G25" s="131" t="s">
        <v>132</v>
      </c>
      <c r="H25" s="131">
        <v>13</v>
      </c>
      <c r="I25" s="12"/>
    </row>
    <row r="26" spans="1:9" x14ac:dyDescent="0.15">
      <c r="A26" s="687" t="s">
        <v>156</v>
      </c>
      <c r="B26" s="129">
        <v>24</v>
      </c>
      <c r="C26" s="134" t="s">
        <v>157</v>
      </c>
      <c r="D26" s="131">
        <v>50</v>
      </c>
      <c r="E26" s="131" t="s">
        <v>132</v>
      </c>
      <c r="F26" s="131" t="s">
        <v>132</v>
      </c>
      <c r="G26" s="131" t="s">
        <v>132</v>
      </c>
      <c r="H26" s="131">
        <v>25</v>
      </c>
      <c r="I26" s="12"/>
    </row>
    <row r="27" spans="1:9" x14ac:dyDescent="0.15">
      <c r="A27" s="688"/>
      <c r="B27" s="129">
        <v>25</v>
      </c>
      <c r="C27" s="130" t="s">
        <v>158</v>
      </c>
      <c r="D27" s="131">
        <v>36</v>
      </c>
      <c r="E27" s="131" t="s">
        <v>132</v>
      </c>
      <c r="F27" s="131" t="s">
        <v>132</v>
      </c>
      <c r="G27" s="131" t="s">
        <v>132</v>
      </c>
      <c r="H27" s="131">
        <v>18</v>
      </c>
      <c r="I27" s="12"/>
    </row>
    <row r="28" spans="1:9" x14ac:dyDescent="0.15">
      <c r="A28" s="688"/>
      <c r="B28" s="129">
        <v>26</v>
      </c>
      <c r="C28" s="130" t="s">
        <v>159</v>
      </c>
      <c r="D28" s="131">
        <v>38</v>
      </c>
      <c r="E28" s="131" t="s">
        <v>132</v>
      </c>
      <c r="F28" s="131" t="s">
        <v>132</v>
      </c>
      <c r="G28" s="131" t="s">
        <v>132</v>
      </c>
      <c r="H28" s="131">
        <v>19</v>
      </c>
      <c r="I28" s="12"/>
    </row>
    <row r="29" spans="1:9" x14ac:dyDescent="0.15">
      <c r="A29" s="689"/>
      <c r="B29" s="129">
        <v>27</v>
      </c>
      <c r="C29" s="130" t="s">
        <v>160</v>
      </c>
      <c r="D29" s="131">
        <v>37</v>
      </c>
      <c r="E29" s="131" t="s">
        <v>132</v>
      </c>
      <c r="F29" s="131" t="s">
        <v>132</v>
      </c>
      <c r="G29" s="131" t="s">
        <v>132</v>
      </c>
      <c r="H29" s="131">
        <v>18</v>
      </c>
      <c r="I29" s="12"/>
    </row>
    <row r="30" spans="1:9" ht="60" x14ac:dyDescent="0.15">
      <c r="A30" s="691" t="s">
        <v>161</v>
      </c>
      <c r="B30" s="137">
        <v>28</v>
      </c>
      <c r="C30" s="138" t="s">
        <v>162</v>
      </c>
      <c r="D30" s="131">
        <v>294</v>
      </c>
      <c r="E30" s="131">
        <v>294</v>
      </c>
      <c r="F30" s="131" t="s">
        <v>132</v>
      </c>
      <c r="G30" s="131">
        <v>294</v>
      </c>
      <c r="H30" s="131">
        <v>147</v>
      </c>
      <c r="I30" s="12"/>
    </row>
    <row r="31" spans="1:9" x14ac:dyDescent="0.15">
      <c r="A31" s="691"/>
      <c r="B31" s="137">
        <v>29</v>
      </c>
      <c r="C31" s="138" t="s">
        <v>163</v>
      </c>
      <c r="D31" s="131">
        <v>146</v>
      </c>
      <c r="E31" s="131">
        <v>146</v>
      </c>
      <c r="F31" s="131" t="s">
        <v>132</v>
      </c>
      <c r="G31" s="131">
        <v>146</v>
      </c>
      <c r="H31" s="131">
        <v>73</v>
      </c>
      <c r="I31" s="12"/>
    </row>
    <row r="32" spans="1:9" x14ac:dyDescent="0.15">
      <c r="A32" s="691"/>
      <c r="B32" s="137">
        <v>30</v>
      </c>
      <c r="C32" s="138" t="s">
        <v>164</v>
      </c>
      <c r="D32" s="139">
        <v>60</v>
      </c>
      <c r="E32" s="131" t="s">
        <v>132</v>
      </c>
      <c r="F32" s="131" t="s">
        <v>132</v>
      </c>
      <c r="G32" s="131" t="s">
        <v>132</v>
      </c>
      <c r="H32" s="139">
        <v>23</v>
      </c>
      <c r="I32" s="12"/>
    </row>
    <row r="33" spans="1:9" x14ac:dyDescent="0.15">
      <c r="A33" s="691"/>
      <c r="B33" s="137">
        <v>31</v>
      </c>
      <c r="C33" s="138" t="s">
        <v>165</v>
      </c>
      <c r="D33" s="139">
        <v>60</v>
      </c>
      <c r="E33" s="131" t="s">
        <v>132</v>
      </c>
      <c r="F33" s="131" t="s">
        <v>132</v>
      </c>
      <c r="G33" s="131" t="s">
        <v>132</v>
      </c>
      <c r="H33" s="139">
        <v>23</v>
      </c>
      <c r="I33" s="11"/>
    </row>
  </sheetData>
  <mergeCells count="5">
    <mergeCell ref="A3:A12"/>
    <mergeCell ref="A14:A17"/>
    <mergeCell ref="A18:A25"/>
    <mergeCell ref="A26:A29"/>
    <mergeCell ref="A30:A33"/>
  </mergeCells>
  <phoneticPr fontId="4"/>
  <pageMargins left="0.7" right="0.7" top="0.75" bottom="0.75" header="0.3" footer="0.3"/>
  <pageSetup paperSize="9" orientation="portrait" horizontalDpi="300" verticalDpi="300" r:id="rId1"/>
</worksheet>
</file>