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1_備品台帳\06_★HP公表用備品台帳\05_駒岡\"/>
    </mc:Choice>
  </mc:AlternateContent>
  <xr:revisionPtr revIDLastSave="0" documentId="13_ncr:1_{2B3F06B6-CDF9-480D-85D5-0F666413BB2D}" xr6:coauthVersionLast="47" xr6:coauthVersionMax="47" xr10:uidLastSave="{00000000-0000-0000-0000-000000000000}"/>
  <bookViews>
    <workbookView xWindow="-120" yWindow="-120" windowWidth="20730" windowHeight="11040" tabRatio="630" xr2:uid="{00000000-000D-0000-FFFF-FFFF00000000}"/>
  </bookViews>
  <sheets>
    <sheet name="0301" sheetId="64" r:id="rId1"/>
    <sheet name="0199 (2)" sheetId="63" r:id="rId2"/>
    <sheet name="0199" sheetId="62" r:id="rId3"/>
    <sheet name="0116" sheetId="61" r:id="rId4"/>
    <sheet name="0114" sheetId="60" r:id="rId5"/>
    <sheet name="0112(2)" sheetId="59" r:id="rId6"/>
    <sheet name="0110" sheetId="58" r:id="rId7"/>
    <sheet name="0106" sheetId="57" r:id="rId8"/>
    <sheet name="0105(4)" sheetId="55" r:id="rId9"/>
    <sheet name="0105(3)" sheetId="54" r:id="rId10"/>
    <sheet name="0104" sheetId="53" r:id="rId11"/>
    <sheet name="0105(1)" sheetId="8" r:id="rId12"/>
    <sheet name="0105(2)" sheetId="12" r:id="rId13"/>
    <sheet name="0105(5)-2" sheetId="41" r:id="rId14"/>
    <sheet name="0105(5)" sheetId="14" r:id="rId15"/>
    <sheet name="0108" sheetId="17" r:id="rId16"/>
    <sheet name="0112" sheetId="20" r:id="rId17"/>
    <sheet name="0114(2)" sheetId="23" r:id="rId18"/>
    <sheet name="0320" sheetId="26" r:id="rId19"/>
    <sheet name="0502" sheetId="69" r:id="rId20"/>
    <sheet name="0501" sheetId="68" r:id="rId21"/>
    <sheet name="0101" sheetId="49" r:id="rId22"/>
    <sheet name="0707" sheetId="47" r:id="rId23"/>
  </sheets>
  <definedNames>
    <definedName name="_xlnm.Print_Area" localSheetId="21">'0101'!$A$1:$O$13</definedName>
    <definedName name="_xlnm.Print_Area" localSheetId="10">'0104'!$A$1:$O$9</definedName>
    <definedName name="_xlnm.Print_Area" localSheetId="11">'0105(1)'!$A$1:$O$16</definedName>
    <definedName name="_xlnm.Print_Area" localSheetId="12">'0105(2)'!$A$1:$O$21</definedName>
    <definedName name="_xlnm.Print_Area" localSheetId="9">'0105(3)'!$A$1:$O$15</definedName>
    <definedName name="_xlnm.Print_Area" localSheetId="8">'0105(4)'!$A$1:$O$20</definedName>
    <definedName name="_xlnm.Print_Area" localSheetId="14">'0105(5)'!$A$1:$O$22</definedName>
    <definedName name="_xlnm.Print_Area" localSheetId="13">'0105(5)-2'!$A$1:$O$23</definedName>
    <definedName name="_xlnm.Print_Area" localSheetId="7">'0106'!$A$1:$O$9</definedName>
    <definedName name="_xlnm.Print_Area" localSheetId="15">'0108'!$A$1:$O$10</definedName>
    <definedName name="_xlnm.Print_Area" localSheetId="6">'0110'!$A$1:$O$11</definedName>
    <definedName name="_xlnm.Print_Area" localSheetId="16">'0112'!$A$1:$O$13</definedName>
    <definedName name="_xlnm.Print_Area" localSheetId="5">'0112(2)'!$A$1:$O$20</definedName>
    <definedName name="_xlnm.Print_Area" localSheetId="4">'0114'!$A$1:$O$12</definedName>
    <definedName name="_xlnm.Print_Area" localSheetId="17">'0114(2)'!$A$1:$O$12</definedName>
    <definedName name="_xlnm.Print_Area" localSheetId="3">'0116'!$A$1:$O$9</definedName>
    <definedName name="_xlnm.Print_Area" localSheetId="2">'0199'!$A$1:$O$22</definedName>
    <definedName name="_xlnm.Print_Area" localSheetId="1">'0199 (2)'!$A$1:$O$12</definedName>
    <definedName name="_xlnm.Print_Area" localSheetId="0">'0301'!$A$1:$O$10</definedName>
    <definedName name="_xlnm.Print_Area" localSheetId="18">'0320'!$A$1:$O$12</definedName>
    <definedName name="_xlnm.Print_Area" localSheetId="20">'0501'!$A$1:$O$15</definedName>
    <definedName name="_xlnm.Print_Area" localSheetId="19">'0502'!$A$1:$O$9</definedName>
    <definedName name="_xlnm.Print_Area" localSheetId="22">'0707'!$A$1:$O$11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47" l="1"/>
  <c r="J8" i="47"/>
  <c r="J11" i="26"/>
  <c r="M10" i="26"/>
  <c r="J9" i="26"/>
  <c r="J8" i="26"/>
  <c r="J10" i="23"/>
  <c r="J9" i="23"/>
  <c r="J8" i="23"/>
  <c r="M11" i="20"/>
  <c r="M10" i="20"/>
  <c r="J12" i="20"/>
  <c r="J9" i="20"/>
  <c r="J8" i="20"/>
  <c r="J9" i="17"/>
  <c r="J8" i="17"/>
  <c r="M23" i="41"/>
  <c r="M22" i="41"/>
  <c r="J21" i="41"/>
  <c r="M16" i="41"/>
  <c r="M15" i="41"/>
  <c r="M14" i="41"/>
  <c r="M13" i="41"/>
  <c r="M12" i="41"/>
  <c r="M11" i="41"/>
  <c r="M10" i="41"/>
  <c r="M9" i="41"/>
  <c r="M8" i="41"/>
  <c r="J20" i="41"/>
  <c r="J19" i="41"/>
  <c r="J18" i="41"/>
  <c r="J17" i="41"/>
  <c r="M20" i="12"/>
  <c r="M19" i="12"/>
  <c r="M18" i="12"/>
  <c r="M17" i="12"/>
  <c r="M16" i="12"/>
  <c r="M15" i="12"/>
  <c r="M14" i="12"/>
  <c r="M13" i="12"/>
  <c r="M12" i="12"/>
  <c r="M11" i="12"/>
  <c r="M10" i="12"/>
  <c r="M9" i="12"/>
  <c r="G10" i="12"/>
  <c r="G11" i="12"/>
  <c r="G12" i="12"/>
  <c r="G13" i="12"/>
  <c r="G14" i="12"/>
  <c r="G15" i="12"/>
  <c r="G16" i="12"/>
  <c r="G17" i="12"/>
  <c r="G18" i="12"/>
  <c r="L8" i="8"/>
  <c r="M14" i="8"/>
  <c r="G8" i="8"/>
  <c r="M8" i="8" s="1"/>
  <c r="K8" i="8"/>
  <c r="G14" i="8"/>
  <c r="G8" i="12"/>
  <c r="M8" i="12" s="1"/>
  <c r="K8" i="12"/>
  <c r="G9" i="12"/>
  <c r="G19" i="12"/>
  <c r="G20" i="12" s="1"/>
  <c r="G8" i="41"/>
  <c r="G9" i="41"/>
  <c r="G10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8" i="17"/>
  <c r="G9" i="17"/>
  <c r="G8" i="20"/>
  <c r="G9" i="20"/>
  <c r="G10" i="20"/>
  <c r="G11" i="20"/>
  <c r="G12" i="20"/>
  <c r="G8" i="23"/>
  <c r="K11" i="23"/>
  <c r="G9" i="23"/>
  <c r="G10" i="23"/>
  <c r="G11" i="23"/>
  <c r="G8" i="26"/>
  <c r="G9" i="26"/>
  <c r="G10" i="26"/>
  <c r="G11" i="26"/>
  <c r="G8" i="47"/>
  <c r="G9" i="47"/>
  <c r="M11" i="23" l="1"/>
</calcChain>
</file>

<file path=xl/sharedStrings.xml><?xml version="1.0" encoding="utf-8"?>
<sst xmlns="http://schemas.openxmlformats.org/spreadsheetml/2006/main" count="1236" uniqueCount="354">
  <si>
    <t>01</t>
  </si>
  <si>
    <t>大分類    中分類</t>
  </si>
  <si>
    <t>一般機器類</t>
  </si>
  <si>
    <t>第１４号様式（第４３条）</t>
  </si>
  <si>
    <t>物　品　管　理　簿</t>
  </si>
  <si>
    <t>コード</t>
  </si>
  <si>
    <t>小分類</t>
  </si>
  <si>
    <t>名　称</t>
  </si>
  <si>
    <t>年月日</t>
  </si>
  <si>
    <t>証書番号</t>
  </si>
  <si>
    <t>出 納 　事 由</t>
  </si>
  <si>
    <t>品質・形状・その他</t>
  </si>
  <si>
    <t>増</t>
  </si>
  <si>
    <t>減</t>
  </si>
  <si>
    <t>現在高</t>
  </si>
  <si>
    <t>整理番号</t>
  </si>
  <si>
    <t>保管場所等</t>
  </si>
  <si>
    <t>数量</t>
  </si>
  <si>
    <t>単価</t>
  </si>
  <si>
    <t>金額</t>
  </si>
  <si>
    <t>デイルーム</t>
  </si>
  <si>
    <t>デイルーム</t>
    <phoneticPr fontId="1"/>
  </si>
  <si>
    <t>初度調弁</t>
  </si>
  <si>
    <t>№　　　品名　　運動用具</t>
    <rPh sb="8" eb="10">
      <t>ウンドウ</t>
    </rPh>
    <rPh sb="10" eb="12">
      <t>ヨウグ</t>
    </rPh>
    <phoneticPr fontId="1"/>
  </si>
  <si>
    <t>－家具・建具類</t>
  </si>
  <si>
    <t>－家具・建具類</t>
    <rPh sb="1" eb="3">
      <t>カグ</t>
    </rPh>
    <rPh sb="4" eb="6">
      <t>タテグ</t>
    </rPh>
    <phoneticPr fontId="1"/>
  </si>
  <si>
    <t>事務室</t>
    <rPh sb="0" eb="3">
      <t>ジムシツ</t>
    </rPh>
    <phoneticPr fontId="1"/>
  </si>
  <si>
    <t>-05</t>
    <phoneticPr fontId="1"/>
  </si>
  <si>
    <t>-07</t>
    <phoneticPr fontId="1"/>
  </si>
  <si>
    <t>デイルーム</t>
    <phoneticPr fontId="1"/>
  </si>
  <si>
    <t>-08</t>
    <phoneticPr fontId="1"/>
  </si>
  <si>
    <t>－クリーン用品類</t>
    <rPh sb="5" eb="7">
      <t>ヨウヒン</t>
    </rPh>
    <phoneticPr fontId="1"/>
  </si>
  <si>
    <t>№　　　品名　　掃除用具類</t>
    <rPh sb="8" eb="10">
      <t>ソウジ</t>
    </rPh>
    <rPh sb="10" eb="12">
      <t>ヨウグ</t>
    </rPh>
    <rPh sb="12" eb="13">
      <t>ルイ</t>
    </rPh>
    <phoneticPr fontId="1"/>
  </si>
  <si>
    <t>-12</t>
  </si>
  <si>
    <t>－厨房用機器類</t>
  </si>
  <si>
    <t>調理室</t>
    <rPh sb="0" eb="3">
      <t>チョウリシツ</t>
    </rPh>
    <phoneticPr fontId="1"/>
  </si>
  <si>
    <t>-14</t>
  </si>
  <si>
    <t>－文具・事務用機器類</t>
  </si>
  <si>
    <t>事務室</t>
  </si>
  <si>
    <t>-20</t>
    <phoneticPr fontId="1"/>
  </si>
  <si>
    <t>03</t>
    <phoneticPr fontId="1"/>
  </si>
  <si>
    <t>医療用機器類</t>
    <rPh sb="0" eb="3">
      <t>イリョウヨウ</t>
    </rPh>
    <rPh sb="3" eb="6">
      <t>キキルイ</t>
    </rPh>
    <phoneticPr fontId="1"/>
  </si>
  <si>
    <t>－看護関連機器類</t>
    <rPh sb="1" eb="3">
      <t>カンゴ</t>
    </rPh>
    <rPh sb="3" eb="5">
      <t>カンレン</t>
    </rPh>
    <rPh sb="5" eb="7">
      <t>キキ</t>
    </rPh>
    <phoneticPr fontId="1"/>
  </si>
  <si>
    <t>05</t>
  </si>
  <si>
    <t>情報及び通信機器類</t>
  </si>
  <si>
    <t>№２　　　品名　　事務用イス</t>
    <phoneticPr fontId="1"/>
  </si>
  <si>
    <t>№２　　　品名　　事務用機器類</t>
    <phoneticPr fontId="1"/>
  </si>
  <si>
    <t>№１　　　品名　　車椅子</t>
    <rPh sb="9" eb="12">
      <t>クルマイス</t>
    </rPh>
    <phoneticPr fontId="1"/>
  </si>
  <si>
    <t>07</t>
  </si>
  <si>
    <t>船車類</t>
  </si>
  <si>
    <t>-05</t>
  </si>
  <si>
    <t>№５　　　品名　　その他(２ページ目）</t>
    <rPh sb="13" eb="18">
      <t>２ページメ</t>
    </rPh>
    <phoneticPr fontId="1"/>
  </si>
  <si>
    <t>事務室</t>
    <rPh sb="0" eb="3">
      <t>ジムシツ</t>
    </rPh>
    <phoneticPr fontId="1"/>
  </si>
  <si>
    <t>多目的ホール</t>
    <rPh sb="0" eb="3">
      <t>タモクテキ</t>
    </rPh>
    <phoneticPr fontId="1"/>
  </si>
  <si>
    <t>地域ケアルーム</t>
    <rPh sb="0" eb="2">
      <t>チイキ</t>
    </rPh>
    <phoneticPr fontId="1"/>
  </si>
  <si>
    <t>№５　　　品名　　その他（１ページ目）</t>
    <rPh sb="9" eb="12">
      <t>ソノホカ</t>
    </rPh>
    <rPh sb="17" eb="18">
      <t>メ</t>
    </rPh>
    <phoneticPr fontId="1"/>
  </si>
  <si>
    <t>　</t>
    <phoneticPr fontId="1"/>
  </si>
  <si>
    <t>駒岡地域ケアプラザ</t>
    <rPh sb="0" eb="2">
      <t>コマオカ</t>
    </rPh>
    <rPh sb="2" eb="4">
      <t>チイキ</t>
    </rPh>
    <phoneticPr fontId="1"/>
  </si>
  <si>
    <t>事務机（所長用）　ITOＫＩ　ＣＺＸ－１４７ＢＡ－ＷＥ９４</t>
    <rPh sb="0" eb="2">
      <t>ジム</t>
    </rPh>
    <rPh sb="2" eb="3">
      <t>ツクエ</t>
    </rPh>
    <rPh sb="4" eb="6">
      <t>ショチョウ</t>
    </rPh>
    <rPh sb="6" eb="7">
      <t>ヨウ</t>
    </rPh>
    <phoneticPr fontId="1"/>
  </si>
  <si>
    <t>相談室</t>
    <rPh sb="0" eb="3">
      <t>ソウダンシツ</t>
    </rPh>
    <phoneticPr fontId="1"/>
  </si>
  <si>
    <t>ヘルパールーム</t>
    <phoneticPr fontId="1"/>
  </si>
  <si>
    <t>肘付き回転椅子　ITOＫＩ 　ＫＧ-４３５ＣＧＷ４Ｅ１</t>
    <rPh sb="0" eb="1">
      <t>ヒジ</t>
    </rPh>
    <rPh sb="1" eb="2">
      <t>ツ</t>
    </rPh>
    <rPh sb="3" eb="5">
      <t>カイテン</t>
    </rPh>
    <rPh sb="5" eb="7">
      <t>イス</t>
    </rPh>
    <phoneticPr fontId="1"/>
  </si>
  <si>
    <t>回転椅子　ITOＫＩ 　ＫＧ-４４０ＣＧＷ４Ｅ１</t>
    <rPh sb="0" eb="2">
      <t>カイテン</t>
    </rPh>
    <rPh sb="2" eb="4">
      <t>イス</t>
    </rPh>
    <phoneticPr fontId="1"/>
  </si>
  <si>
    <t>厨房</t>
    <rPh sb="0" eb="2">
      <t>チュウボウ</t>
    </rPh>
    <phoneticPr fontId="1"/>
  </si>
  <si>
    <t>タイムレコーダー　コクヨ　Ｊ－ＢＸ－２０００</t>
    <phoneticPr fontId="1"/>
  </si>
  <si>
    <t>金庫　ＩＴＯＫＩ　ＧＧＮ－５００７Ｇ－ＷＥ</t>
    <rPh sb="0" eb="2">
      <t>キンコ</t>
    </rPh>
    <phoneticPr fontId="1"/>
  </si>
  <si>
    <t>ＦＧクロスパネル　ＩＴＯＫＩ　ＦＦＧ－１０１９ＡＦ－ＷＥＶ５</t>
    <phoneticPr fontId="1"/>
  </si>
  <si>
    <t>ＦＧクロスパネル　ＩＴＯＫＩ　ＦＦＧ－０９１９ＡＦ－ＷＥＶ５</t>
    <phoneticPr fontId="1"/>
  </si>
  <si>
    <t>２方向連結金具　ＩＴＯＫＩ　ＦＦＧ－１９１９ＪＤ－ＷＥ</t>
    <rPh sb="1" eb="3">
      <t>ホウコウ</t>
    </rPh>
    <rPh sb="3" eb="5">
      <t>レンケツ</t>
    </rPh>
    <rPh sb="5" eb="7">
      <t>カナグ</t>
    </rPh>
    <phoneticPr fontId="1"/>
  </si>
  <si>
    <t>同一高さカバー支柱付ＦＦＧ－１９１９ＪＡ－ＷＥ</t>
    <rPh sb="0" eb="2">
      <t>ドウイツ</t>
    </rPh>
    <rPh sb="2" eb="3">
      <t>タカ</t>
    </rPh>
    <rPh sb="7" eb="9">
      <t>シチュウ</t>
    </rPh>
    <rPh sb="9" eb="10">
      <t>ツ</t>
    </rPh>
    <phoneticPr fontId="1"/>
  </si>
  <si>
    <t>同一高さカバー支柱無ＦＦＧ－１９１９ＪＢ－ＷＥ</t>
    <rPh sb="0" eb="2">
      <t>ドウイツ</t>
    </rPh>
    <rPh sb="2" eb="3">
      <t>タカ</t>
    </rPh>
    <rPh sb="7" eb="9">
      <t>シチュウ</t>
    </rPh>
    <rPh sb="9" eb="10">
      <t>ナ</t>
    </rPh>
    <phoneticPr fontId="1"/>
  </si>
  <si>
    <t>更衣ロッカー　ＩＴＯＫＩ　ＨＪＪ－０９３１ＳＳ－ＷＥ</t>
    <rPh sb="0" eb="2">
      <t>コウイ</t>
    </rPh>
    <phoneticPr fontId="1"/>
  </si>
  <si>
    <t>ワゴン　ＩＴＯＫＩ　ＣＧＮ－０４６ＭＤＣ－ＷＥ</t>
    <phoneticPr fontId="1"/>
  </si>
  <si>
    <t>ワゴン　ＩＴＯＫＩ　ＣＧＮ－０４６ＭＡＣ－ＷＥ</t>
    <phoneticPr fontId="1"/>
  </si>
  <si>
    <t>掃除機　日立ＸＶ－ＰＥ９（Ａ）</t>
    <rPh sb="0" eb="3">
      <t>ソウジキ</t>
    </rPh>
    <rPh sb="4" eb="6">
      <t>ヒタチ</t>
    </rPh>
    <phoneticPr fontId="1"/>
  </si>
  <si>
    <t>キャビネット　ＩＴＯＫＩ　ＨＲＭ－１０９ＡＡ－ＴＫ９４</t>
    <phoneticPr fontId="1"/>
  </si>
  <si>
    <t>コートハンガー　ＩＴＯＫＩ　ＬＣＨ－２０３Ｄ</t>
    <phoneticPr fontId="1"/>
  </si>
  <si>
    <t>クリーンロッカーＩＴＯｋＩ　ＨＡＣ－４５１８ＮＳ－ＷＥ</t>
    <phoneticPr fontId="1"/>
  </si>
  <si>
    <t>テプラ　キングジム　　SR-７３７</t>
    <phoneticPr fontId="1"/>
  </si>
  <si>
    <t>シュレッダー 　コクヨ　ＫＰＳ-１５Ｓ</t>
    <phoneticPr fontId="1"/>
  </si>
  <si>
    <t>パークネットスクリーンＩＴＯＫＩ　ＦＤＷ－９４Ｓ－１５</t>
    <phoneticPr fontId="1"/>
  </si>
  <si>
    <t>クリスタルキャビネットＩＴＯＫＩ　ＨＫＳ－１１１２Ｃ－ＷＥ</t>
    <phoneticPr fontId="1"/>
  </si>
  <si>
    <t>初度調弁</t>
    <rPh sb="0" eb="1">
      <t>ハツ</t>
    </rPh>
    <rPh sb="1" eb="2">
      <t>ド</t>
    </rPh>
    <rPh sb="2" eb="3">
      <t>チョウ</t>
    </rPh>
    <rPh sb="3" eb="4">
      <t>ベン</t>
    </rPh>
    <phoneticPr fontId="1"/>
  </si>
  <si>
    <t>コートハンガー  ITOKI  VWH-024</t>
    <phoneticPr fontId="1"/>
  </si>
  <si>
    <t>掃除機　日立ＣＶ－ＰＦ４０ＷＤ</t>
    <rPh sb="0" eb="3">
      <t>ソウジキ</t>
    </rPh>
    <rPh sb="4" eb="6">
      <t>ヒタチ</t>
    </rPh>
    <phoneticPr fontId="1"/>
  </si>
  <si>
    <t>アルミ自操式　車いすタヒラＴＤ－５５</t>
    <rPh sb="3" eb="4">
      <t>ジ</t>
    </rPh>
    <rPh sb="4" eb="5">
      <t>ミサオ</t>
    </rPh>
    <rPh sb="5" eb="6">
      <t>シキ</t>
    </rPh>
    <rPh sb="7" eb="8">
      <t>クルマ</t>
    </rPh>
    <phoneticPr fontId="1"/>
  </si>
  <si>
    <t>車いす　カワムラサイクルＲＲ６０</t>
    <rPh sb="0" eb="1">
      <t>クルマ</t>
    </rPh>
    <phoneticPr fontId="1"/>
  </si>
  <si>
    <t>ワゴン　ＩＴＯＫＩ　ＣＺＮ－０４６ＭＡＣ－ＷＥ</t>
    <phoneticPr fontId="1"/>
  </si>
  <si>
    <t>更衣ロッカー　ＩＴＯＫＩ　ＨＤＴ－６３３２ＳＬ－ＷＥ</t>
    <rPh sb="0" eb="2">
      <t>コウイ</t>
    </rPh>
    <phoneticPr fontId="1"/>
  </si>
  <si>
    <t>キャビネット　ＩＴＯＫＩ　ＨＴＭ－１０９ＧＳ－ＷＥ</t>
    <phoneticPr fontId="1"/>
  </si>
  <si>
    <t>ベース　ＩＴＯＫＩ　ＨＴＭＡ－０６９ＢＡ－ＷＥ</t>
    <phoneticPr fontId="1"/>
  </si>
  <si>
    <t>初度調弁</t>
    <rPh sb="0" eb="2">
      <t>ショド</t>
    </rPh>
    <rPh sb="2" eb="3">
      <t>チョウ</t>
    </rPh>
    <rPh sb="3" eb="4">
      <t>ベン</t>
    </rPh>
    <phoneticPr fontId="1"/>
  </si>
  <si>
    <t>ワゴン（キャスター付）コクヨＹＸＺ－ＳＷ４Ａ</t>
    <rPh sb="9" eb="10">
      <t>ヅケ</t>
    </rPh>
    <phoneticPr fontId="1"/>
  </si>
  <si>
    <t>コートハンガー  クロガネ  ＪＡ-ＨＫ９００</t>
    <phoneticPr fontId="1"/>
  </si>
  <si>
    <t>浴室，脱衣室</t>
    <rPh sb="0" eb="2">
      <t>ヨクシツ</t>
    </rPh>
    <rPh sb="3" eb="6">
      <t>ダツイシツ</t>
    </rPh>
    <phoneticPr fontId="1"/>
  </si>
  <si>
    <t>入浴用車ｉいす　カワムラサイクルＫＳ１０</t>
    <rPh sb="0" eb="2">
      <t>ニュウヨク</t>
    </rPh>
    <rPh sb="2" eb="3">
      <t>ヨウ</t>
    </rPh>
    <rPh sb="3" eb="4">
      <t>クルマ</t>
    </rPh>
    <phoneticPr fontId="1"/>
  </si>
  <si>
    <t>冷凍冷蔵庫  松下NR-Ｃ３７Ｄ３-Ｈ</t>
    <rPh sb="0" eb="2">
      <t>レイトウ</t>
    </rPh>
    <rPh sb="7" eb="9">
      <t>マツシタ</t>
    </rPh>
    <phoneticPr fontId="1"/>
  </si>
  <si>
    <t>電子レンジ　松下NE-Ｓ２２Ｆ</t>
    <rPh sb="6" eb="8">
      <t>マツシタ</t>
    </rPh>
    <phoneticPr fontId="1"/>
  </si>
  <si>
    <t>食器乾燥機　松下　ＦＤ－Ｓ３５Ｔ２－Ｘ</t>
    <rPh sb="0" eb="2">
      <t>ショッキ</t>
    </rPh>
    <rPh sb="2" eb="5">
      <t>カンソウキ</t>
    </rPh>
    <rPh sb="6" eb="8">
      <t>マツシタ</t>
    </rPh>
    <phoneticPr fontId="1"/>
  </si>
  <si>
    <t>ワゴン（キャスター付き）コクヨＹＸＺ－ＳＷ４Ａ</t>
    <rPh sb="9" eb="10">
      <t>ツ</t>
    </rPh>
    <phoneticPr fontId="1"/>
  </si>
  <si>
    <t>電動自転車　パススマイルＵ　ヤマハＰＱ２６ＨＤ</t>
    <rPh sb="0" eb="2">
      <t>デンドウ</t>
    </rPh>
    <rPh sb="2" eb="5">
      <t>ジテンシャ</t>
    </rPh>
    <phoneticPr fontId="1"/>
  </si>
  <si>
    <t>充電器（パスチャージャー）ヤマハＸ１２－００</t>
    <rPh sb="0" eb="3">
      <t>ジュウデンキ</t>
    </rPh>
    <phoneticPr fontId="1"/>
  </si>
  <si>
    <t>玄関</t>
    <rPh sb="0" eb="2">
      <t>ゲンカン</t>
    </rPh>
    <phoneticPr fontId="1"/>
  </si>
  <si>
    <t>倉庫</t>
    <rPh sb="0" eb="2">
      <t>ソウコ</t>
    </rPh>
    <phoneticPr fontId="1"/>
  </si>
  <si>
    <t>事務机（職員用）  ITOKI SC-NK1</t>
    <rPh sb="0" eb="2">
      <t>ジム</t>
    </rPh>
    <rPh sb="2" eb="3">
      <t>ツクエ</t>
    </rPh>
    <rPh sb="4" eb="6">
      <t>ショクイン</t>
    </rPh>
    <rPh sb="6" eb="7">
      <t>ヨウ</t>
    </rPh>
    <phoneticPr fontId="1"/>
  </si>
  <si>
    <t>№１　　　品名　　事務用机</t>
    <rPh sb="9" eb="12">
      <t>ジムヨウ</t>
    </rPh>
    <rPh sb="12" eb="13">
      <t>ツクエ</t>
    </rPh>
    <phoneticPr fontId="1"/>
  </si>
  <si>
    <t>デイルーム</t>
    <phoneticPr fontId="1"/>
  </si>
  <si>
    <t>ベース　ＨＴＭＡ－０６９ＢＡ－ＷＥ</t>
    <phoneticPr fontId="1"/>
  </si>
  <si>
    <t>№２　　　品名　　調理室等機器類</t>
    <rPh sb="9" eb="12">
      <t>チョウリシツ</t>
    </rPh>
    <rPh sb="12" eb="13">
      <t>トウ</t>
    </rPh>
    <rPh sb="13" eb="15">
      <t>キキ</t>
    </rPh>
    <rPh sb="15" eb="16">
      <t>ルイ</t>
    </rPh>
    <phoneticPr fontId="1"/>
  </si>
  <si>
    <t>冷蔵庫　松下　ＮＲ１６ＪＡ－Ｓ　１６２Ｌ</t>
    <rPh sb="0" eb="3">
      <t>レイゾウコ</t>
    </rPh>
    <rPh sb="4" eb="6">
      <t>マツシタ</t>
    </rPh>
    <phoneticPr fontId="1"/>
  </si>
  <si>
    <t>購入</t>
    <rPh sb="0" eb="2">
      <t>コウニュウ</t>
    </rPh>
    <phoneticPr fontId="1"/>
  </si>
  <si>
    <t>№　　　品名　　自転車</t>
    <rPh sb="8" eb="11">
      <t>ジテンシャ</t>
    </rPh>
    <phoneticPr fontId="1"/>
  </si>
  <si>
    <t>事務所</t>
    <rPh sb="0" eb="2">
      <t>ジム</t>
    </rPh>
    <rPh sb="2" eb="3">
      <t>ショ</t>
    </rPh>
    <phoneticPr fontId="1"/>
  </si>
  <si>
    <t>ボランティアルーム</t>
    <phoneticPr fontId="1"/>
  </si>
  <si>
    <t>－自転車</t>
    <rPh sb="2" eb="3">
      <t>テン</t>
    </rPh>
    <phoneticPr fontId="1"/>
  </si>
  <si>
    <t>ボランティアルーム</t>
    <phoneticPr fontId="1"/>
  </si>
  <si>
    <t>01-01-02</t>
    <phoneticPr fontId="1"/>
  </si>
  <si>
    <t>01-01-03</t>
    <phoneticPr fontId="1"/>
  </si>
  <si>
    <t>01-01-04</t>
    <phoneticPr fontId="1"/>
  </si>
  <si>
    <t>01-01-05</t>
    <phoneticPr fontId="1"/>
  </si>
  <si>
    <t>01-01-06</t>
    <phoneticPr fontId="1"/>
  </si>
  <si>
    <t>01-05-01</t>
    <phoneticPr fontId="1"/>
  </si>
  <si>
    <t>01-05-02</t>
    <phoneticPr fontId="1"/>
  </si>
  <si>
    <t>01-05-03</t>
    <phoneticPr fontId="1"/>
  </si>
  <si>
    <t>01-05-01</t>
    <phoneticPr fontId="1"/>
  </si>
  <si>
    <t>01-05-04</t>
    <phoneticPr fontId="1"/>
  </si>
  <si>
    <t>01-05-05</t>
    <phoneticPr fontId="1"/>
  </si>
  <si>
    <t>01-05-06</t>
    <phoneticPr fontId="1"/>
  </si>
  <si>
    <t>01-05-07</t>
    <phoneticPr fontId="1"/>
  </si>
  <si>
    <t>01-05-14</t>
    <phoneticPr fontId="1"/>
  </si>
  <si>
    <t>01-05-23</t>
    <phoneticPr fontId="1"/>
  </si>
  <si>
    <t>01-05-27</t>
    <phoneticPr fontId="1"/>
  </si>
  <si>
    <t>01-08-01</t>
    <phoneticPr fontId="1"/>
  </si>
  <si>
    <t>01-08-02</t>
    <phoneticPr fontId="1"/>
  </si>
  <si>
    <t>01-12-01</t>
    <phoneticPr fontId="1"/>
  </si>
  <si>
    <t>01-12-02</t>
    <phoneticPr fontId="1"/>
  </si>
  <si>
    <t>01-12-03</t>
    <phoneticPr fontId="1"/>
  </si>
  <si>
    <t>01-12-04</t>
    <phoneticPr fontId="1"/>
  </si>
  <si>
    <t>01-12-05</t>
    <phoneticPr fontId="1"/>
  </si>
  <si>
    <t>01-14-01</t>
    <phoneticPr fontId="1"/>
  </si>
  <si>
    <t>01-14-02</t>
    <phoneticPr fontId="1"/>
  </si>
  <si>
    <t>01-14-03</t>
    <phoneticPr fontId="1"/>
  </si>
  <si>
    <t>01-14-04</t>
    <phoneticPr fontId="1"/>
  </si>
  <si>
    <t>03-20-01</t>
    <phoneticPr fontId="1"/>
  </si>
  <si>
    <t>03-20-03</t>
    <phoneticPr fontId="1"/>
  </si>
  <si>
    <t>03-20-06</t>
    <phoneticPr fontId="1"/>
  </si>
  <si>
    <t>07-07-01</t>
    <phoneticPr fontId="1"/>
  </si>
  <si>
    <t>07-07-02</t>
    <phoneticPr fontId="1"/>
  </si>
  <si>
    <t>01-05-0４</t>
    <phoneticPr fontId="1"/>
  </si>
  <si>
    <t>01-05-0５</t>
    <phoneticPr fontId="1"/>
  </si>
  <si>
    <t>01-05-0６</t>
    <phoneticPr fontId="1"/>
  </si>
  <si>
    <t>01-05-0７</t>
    <phoneticPr fontId="1"/>
  </si>
  <si>
    <t>01-05-0８</t>
    <phoneticPr fontId="1"/>
  </si>
  <si>
    <t>01-05-0９</t>
    <phoneticPr fontId="1"/>
  </si>
  <si>
    <t>01-05-１０</t>
    <phoneticPr fontId="1"/>
  </si>
  <si>
    <t>01-05-１１</t>
    <phoneticPr fontId="1"/>
  </si>
  <si>
    <t>01-05-１２</t>
    <phoneticPr fontId="1"/>
  </si>
  <si>
    <t>01-05-13</t>
    <phoneticPr fontId="1"/>
  </si>
  <si>
    <t>01-05-1５</t>
    <phoneticPr fontId="1"/>
  </si>
  <si>
    <t>01-05-1６</t>
    <phoneticPr fontId="1"/>
  </si>
  <si>
    <t>01-05-1７</t>
    <phoneticPr fontId="1"/>
  </si>
  <si>
    <t>01-05-1９</t>
    <phoneticPr fontId="1"/>
  </si>
  <si>
    <t>01-05-２０</t>
    <phoneticPr fontId="1"/>
  </si>
  <si>
    <t>01-05-２１</t>
    <phoneticPr fontId="1"/>
  </si>
  <si>
    <t>01-05-22</t>
    <phoneticPr fontId="1"/>
  </si>
  <si>
    <t>01-05-24</t>
    <phoneticPr fontId="1"/>
  </si>
  <si>
    <t>01-05-２５</t>
    <phoneticPr fontId="1"/>
  </si>
  <si>
    <t>01-05-２６</t>
    <phoneticPr fontId="1"/>
  </si>
  <si>
    <t>01-05-28</t>
    <phoneticPr fontId="1"/>
  </si>
  <si>
    <t>01-05-29</t>
    <phoneticPr fontId="1"/>
  </si>
  <si>
    <t>01-05-３０</t>
    <phoneticPr fontId="1"/>
  </si>
  <si>
    <t>01-05-３１</t>
    <phoneticPr fontId="1"/>
  </si>
  <si>
    <t>01-05-３２</t>
    <phoneticPr fontId="1"/>
  </si>
  <si>
    <t>01-05-３３</t>
    <phoneticPr fontId="1"/>
  </si>
  <si>
    <t>01-05-３４</t>
    <phoneticPr fontId="1"/>
  </si>
  <si>
    <t>01-05-３５</t>
    <phoneticPr fontId="1"/>
  </si>
  <si>
    <t>01-05-３７</t>
    <phoneticPr fontId="1"/>
  </si>
  <si>
    <t>01-05-３８</t>
    <phoneticPr fontId="1"/>
  </si>
  <si>
    <t>03-20-0７</t>
    <phoneticPr fontId="1"/>
  </si>
  <si>
    <t>01-05-30</t>
    <phoneticPr fontId="1"/>
  </si>
  <si>
    <t>01</t>
    <phoneticPr fontId="1"/>
  </si>
  <si>
    <t>ー衣生活用機器類</t>
    <rPh sb="1" eb="4">
      <t>イセイカツ</t>
    </rPh>
    <rPh sb="4" eb="5">
      <t>ヨウ</t>
    </rPh>
    <rPh sb="5" eb="8">
      <t>キキルイ</t>
    </rPh>
    <phoneticPr fontId="1"/>
  </si>
  <si>
    <t>洗濯機/衣類乾燥機/その他</t>
    <rPh sb="0" eb="3">
      <t>センタクキ</t>
    </rPh>
    <rPh sb="4" eb="6">
      <t>イルイ</t>
    </rPh>
    <rPh sb="6" eb="9">
      <t>カンソウキ</t>
    </rPh>
    <rPh sb="12" eb="13">
      <t>タ</t>
    </rPh>
    <phoneticPr fontId="1"/>
  </si>
  <si>
    <t>01-01-01</t>
    <phoneticPr fontId="1"/>
  </si>
  <si>
    <t>洗濯機　サンヨーＡＳＷ－Ａ７０Ｖ</t>
    <rPh sb="0" eb="3">
      <t>センタクキ</t>
    </rPh>
    <phoneticPr fontId="1"/>
  </si>
  <si>
    <t>洗濯室　デイ</t>
    <rPh sb="0" eb="2">
      <t>センタク</t>
    </rPh>
    <rPh sb="2" eb="3">
      <t>シツ</t>
    </rPh>
    <phoneticPr fontId="1"/>
  </si>
  <si>
    <t>洗濯機　サンヨーＡＴＷ-ＵＰ085</t>
    <rPh sb="0" eb="3">
      <t>センタクキ</t>
    </rPh>
    <phoneticPr fontId="1"/>
  </si>
  <si>
    <t>乾燥器　サンヨー ＣＤ－ＥＣ551（Ｗ）</t>
    <rPh sb="0" eb="2">
      <t>カンソウ</t>
    </rPh>
    <rPh sb="2" eb="3">
      <t>キ</t>
    </rPh>
    <phoneticPr fontId="1"/>
  </si>
  <si>
    <t>洗濯機用　スタンド　ＳＡＮＹＯ　ＫＡ-ＳＤＳ-ＦＸＵＤ（Ｓ）</t>
    <rPh sb="0" eb="2">
      <t>センタク</t>
    </rPh>
    <rPh sb="2" eb="4">
      <t>キヨウ</t>
    </rPh>
    <phoneticPr fontId="1"/>
  </si>
  <si>
    <t>-0２</t>
    <phoneticPr fontId="1"/>
  </si>
  <si>
    <t>相談室１</t>
    <rPh sb="0" eb="3">
      <t>ソウダンシツ</t>
    </rPh>
    <phoneticPr fontId="1"/>
  </si>
  <si>
    <t>-0４</t>
    <phoneticPr fontId="1"/>
  </si>
  <si>
    <t>－運搬機器類</t>
    <rPh sb="1" eb="3">
      <t>ウンパン</t>
    </rPh>
    <rPh sb="3" eb="5">
      <t>キキ</t>
    </rPh>
    <rPh sb="5" eb="6">
      <t>ルイ</t>
    </rPh>
    <phoneticPr fontId="1"/>
  </si>
  <si>
    <t>台車/その他</t>
    <rPh sb="0" eb="1">
      <t>ダイ</t>
    </rPh>
    <rPh sb="1" eb="2">
      <t>クルマ</t>
    </rPh>
    <rPh sb="5" eb="6">
      <t>タ</t>
    </rPh>
    <phoneticPr fontId="1"/>
  </si>
  <si>
    <t>01-04-01</t>
    <phoneticPr fontId="1"/>
  </si>
  <si>
    <t>いす専用台車　ホウトクＡ６０６</t>
    <rPh sb="2" eb="4">
      <t>センヨウ</t>
    </rPh>
    <rPh sb="4" eb="6">
      <t>ダイシャ</t>
    </rPh>
    <phoneticPr fontId="1"/>
  </si>
  <si>
    <t>多目的ホール（倉庫）</t>
    <rPh sb="0" eb="3">
      <t>タモクテキ</t>
    </rPh>
    <rPh sb="7" eb="9">
      <t>ソウコ</t>
    </rPh>
    <phoneticPr fontId="1"/>
  </si>
  <si>
    <t>01-05-05</t>
  </si>
  <si>
    <t>椅子－ベンチ</t>
    <rPh sb="0" eb="2">
      <t>イス</t>
    </rPh>
    <phoneticPr fontId="1"/>
  </si>
  <si>
    <t>01-05-04</t>
  </si>
  <si>
    <t>クリケットチェア　ＩＴＯＫＩ　ＫＬＣ-110ＣＢ-ＴＩＮ7</t>
    <phoneticPr fontId="1"/>
  </si>
  <si>
    <t>相談室1.2</t>
    <rPh sb="0" eb="3">
      <t>ソウダンシツ</t>
    </rPh>
    <phoneticPr fontId="1"/>
  </si>
  <si>
    <t>スタッキングチェア　ＩＴＯＫＩ　ＫＬＴ-210ＣＫ-Ｇ</t>
    <phoneticPr fontId="1"/>
  </si>
  <si>
    <t>01-05-06</t>
  </si>
  <si>
    <t>クリケットチェア　ＩＴＯＫＩ　ＫＬＣ-110ＣＢ-Ｚ5Ｒ6</t>
    <phoneticPr fontId="1"/>
  </si>
  <si>
    <t>01-05-07</t>
  </si>
  <si>
    <t>スタッキングチェア　ＩＴＯＫＩ　ＰＣＫ-2005ＦＷ　-709</t>
    <phoneticPr fontId="1"/>
  </si>
  <si>
    <t>01-05-08</t>
  </si>
  <si>
    <t>01-05-08</t>
    <phoneticPr fontId="1"/>
  </si>
  <si>
    <t>ベンチ　安寿肘掛付シャワーベンチ</t>
    <rPh sb="4" eb="6">
      <t>アンジュ</t>
    </rPh>
    <rPh sb="6" eb="7">
      <t>ヒジ</t>
    </rPh>
    <rPh sb="7" eb="8">
      <t>カ</t>
    </rPh>
    <rPh sb="8" eb="9">
      <t>ツ</t>
    </rPh>
    <phoneticPr fontId="1"/>
  </si>
  <si>
    <t>浴室、脱衣室</t>
    <rPh sb="0" eb="2">
      <t>ヨクシツ</t>
    </rPh>
    <rPh sb="3" eb="6">
      <t>ダツイシツ</t>
    </rPh>
    <phoneticPr fontId="1"/>
  </si>
  <si>
    <t>01-05-09</t>
  </si>
  <si>
    <t>01-05-09</t>
    <phoneticPr fontId="1"/>
  </si>
  <si>
    <t>スタッキングチェア　ＩＴＯＫＩ　ＫＦＨ-3101-44</t>
    <phoneticPr fontId="1"/>
  </si>
  <si>
    <t>情報ラウンジ</t>
    <rPh sb="0" eb="2">
      <t>ジョウホウ</t>
    </rPh>
    <phoneticPr fontId="1"/>
  </si>
  <si>
    <t>ベンチ　ＩＴＯＫＩ　ＬＢＴ　-5018ＤＦ-Ｅ7</t>
    <phoneticPr fontId="1"/>
  </si>
  <si>
    <t>№１　　　品名　　テーブル</t>
    <phoneticPr fontId="1"/>
  </si>
  <si>
    <t>01-05-01</t>
    <phoneticPr fontId="1"/>
  </si>
  <si>
    <t>01-05-02</t>
  </si>
  <si>
    <t>01-05-03</t>
  </si>
  <si>
    <t>01-05-10</t>
  </si>
  <si>
    <t>01-05-11</t>
  </si>
  <si>
    <t>01-05-12</t>
  </si>
  <si>
    <t>角テーブル　ＩＴＯＫＩ　ＤＲＬ-1890-94</t>
    <rPh sb="0" eb="1">
      <t>ツノ</t>
    </rPh>
    <phoneticPr fontId="1"/>
  </si>
  <si>
    <t>相談室２</t>
    <rPh sb="0" eb="3">
      <t>ソウダンシツ</t>
    </rPh>
    <phoneticPr fontId="1"/>
  </si>
  <si>
    <t>角テーブル　ＩＴＯＫＩ　ＤＲＬ-1570-94</t>
    <rPh sb="0" eb="1">
      <t>ツノ</t>
    </rPh>
    <phoneticPr fontId="1"/>
  </si>
  <si>
    <t>角テーブル　ＩＴＯＫＩ　ＤＲＣ　1870ＭＡ-Ｚ9Ｗ7</t>
    <rPh sb="0" eb="1">
      <t>ツノ</t>
    </rPh>
    <phoneticPr fontId="1"/>
  </si>
  <si>
    <t>丸テーブル　ＩＴＯＫＩ　ＤＴＧ-07Ｃ-15</t>
    <rPh sb="0" eb="1">
      <t>マル</t>
    </rPh>
    <phoneticPr fontId="1"/>
  </si>
  <si>
    <t>角テーブル　ＩＴＯＫＩ　ＤＲＣ　1570ＭＡ-Ｚ-Ｗ7</t>
    <rPh sb="0" eb="1">
      <t>ツノ</t>
    </rPh>
    <phoneticPr fontId="1"/>
  </si>
  <si>
    <t>角テーブル　ＩＴＯＫＩ　ＤＲＣ1870ＭＡ　Ｚ9Ｗ7</t>
    <rPh sb="0" eb="1">
      <t>ツノ</t>
    </rPh>
    <phoneticPr fontId="1"/>
  </si>
  <si>
    <t>片袖デスク　ＩＴＯＫＩ　ＣＧＮ-107ＣＡ-ＷＥ</t>
    <rPh sb="0" eb="2">
      <t>カタソデ</t>
    </rPh>
    <phoneticPr fontId="1"/>
  </si>
  <si>
    <t>食堂テーブル　ＩＴＯＫＩ　ＣＧＮ-107ＣＡ-ＷＥ</t>
    <rPh sb="0" eb="2">
      <t>ショクドウ</t>
    </rPh>
    <phoneticPr fontId="1"/>
  </si>
  <si>
    <t>折り畳みテーブル幕板付き　ホウトクエディターＦＸＬ33Ｍ-ＢＴ293</t>
    <rPh sb="0" eb="1">
      <t>オ</t>
    </rPh>
    <rPh sb="2" eb="3">
      <t>タタ</t>
    </rPh>
    <rPh sb="8" eb="10">
      <t>マクイタ</t>
    </rPh>
    <rPh sb="10" eb="11">
      <t>ツ</t>
    </rPh>
    <phoneticPr fontId="1"/>
  </si>
  <si>
    <t>折り畳みテーブル　ＩＴＯＫＩ　ＴＮＫ-184Ｌ-94</t>
    <rPh sb="0" eb="1">
      <t>オ</t>
    </rPh>
    <rPh sb="2" eb="3">
      <t>タタ</t>
    </rPh>
    <phoneticPr fontId="1"/>
  </si>
  <si>
    <t>キャビネット</t>
    <phoneticPr fontId="1"/>
  </si>
  <si>
    <t>-06</t>
    <phoneticPr fontId="1"/>
  </si>
  <si>
    <t>－楽器類</t>
    <rPh sb="1" eb="3">
      <t>ガッキ</t>
    </rPh>
    <rPh sb="3" eb="4">
      <t>ルイ</t>
    </rPh>
    <phoneticPr fontId="1"/>
  </si>
  <si>
    <t>№５　　　品名　　楽器類</t>
    <rPh sb="9" eb="10">
      <t>ガク</t>
    </rPh>
    <rPh sb="10" eb="11">
      <t>キ</t>
    </rPh>
    <rPh sb="11" eb="12">
      <t>ルイ</t>
    </rPh>
    <phoneticPr fontId="1"/>
  </si>
  <si>
    <t>01-06-01</t>
    <phoneticPr fontId="1"/>
  </si>
  <si>
    <t>電子ピアノ・スタンド　ヤマハミュージック横浜</t>
    <rPh sb="0" eb="2">
      <t>デンシ</t>
    </rPh>
    <rPh sb="20" eb="22">
      <t>ヨコハマ</t>
    </rPh>
    <phoneticPr fontId="1"/>
  </si>
  <si>
    <t>多目的ホール倉庫</t>
    <rPh sb="0" eb="3">
      <t>タモクテキ</t>
    </rPh>
    <rPh sb="6" eb="8">
      <t>ソウコ</t>
    </rPh>
    <phoneticPr fontId="1"/>
  </si>
  <si>
    <t>-10</t>
    <phoneticPr fontId="1"/>
  </si>
  <si>
    <t>－寝具類</t>
    <rPh sb="1" eb="3">
      <t>シング</t>
    </rPh>
    <rPh sb="3" eb="4">
      <t>ルイ</t>
    </rPh>
    <phoneticPr fontId="1"/>
  </si>
  <si>
    <t>№５　　　品名　　ベッド</t>
    <phoneticPr fontId="1"/>
  </si>
  <si>
    <t>01-10-01</t>
    <phoneticPr fontId="1"/>
  </si>
  <si>
    <t>ソファベッド　ＩＴＯＫＩ　ＬＨＣ-13Ｃ</t>
    <phoneticPr fontId="1"/>
  </si>
  <si>
    <t>01-10-02</t>
    <phoneticPr fontId="1"/>
  </si>
  <si>
    <t>ソファベッド　ＩＴＯＫＩ　ＨＫＡ-４３５</t>
    <phoneticPr fontId="1"/>
  </si>
  <si>
    <t>01-10-03</t>
    <phoneticPr fontId="1"/>
  </si>
  <si>
    <t>マットレス　ＩＴＯＫＩ　ＨＫＥ-133</t>
    <phoneticPr fontId="1"/>
  </si>
  <si>
    <t>調理室</t>
    <rPh sb="0" eb="3">
      <t>チョウリシツ</t>
    </rPh>
    <phoneticPr fontId="1"/>
  </si>
  <si>
    <t>18-8業務用角蒸し器　シルバーアロウ</t>
    <rPh sb="4" eb="7">
      <t>ギョウムヨウ</t>
    </rPh>
    <rPh sb="7" eb="8">
      <t>ツノ</t>
    </rPh>
    <rPh sb="8" eb="9">
      <t>ム</t>
    </rPh>
    <rPh sb="10" eb="11">
      <t>キ</t>
    </rPh>
    <phoneticPr fontId="1"/>
  </si>
  <si>
    <t>アルミＤＯＭ外輪鍋　シルバーアロウ</t>
    <rPh sb="6" eb="7">
      <t>ソト</t>
    </rPh>
    <rPh sb="7" eb="8">
      <t>ワ</t>
    </rPh>
    <rPh sb="8" eb="9">
      <t>ナベ</t>
    </rPh>
    <phoneticPr fontId="1"/>
  </si>
  <si>
    <t>アルミＤＯＭ外輪鍋　シルバーアロウ半寸銅鍋　</t>
    <rPh sb="6" eb="7">
      <t>ソト</t>
    </rPh>
    <rPh sb="7" eb="8">
      <t>ワ</t>
    </rPh>
    <rPh sb="8" eb="9">
      <t>ナベ</t>
    </rPh>
    <rPh sb="17" eb="18">
      <t>ハン</t>
    </rPh>
    <rPh sb="18" eb="19">
      <t>スン</t>
    </rPh>
    <rPh sb="19" eb="20">
      <t>ドウ</t>
    </rPh>
    <rPh sb="20" eb="21">
      <t>ナベ</t>
    </rPh>
    <phoneticPr fontId="1"/>
  </si>
  <si>
    <t>18－8まな板立て　シルバーアロウ</t>
    <rPh sb="6" eb="7">
      <t>イタ</t>
    </rPh>
    <rPh sb="7" eb="8">
      <t>タ</t>
    </rPh>
    <phoneticPr fontId="1"/>
  </si>
  <si>
    <t>電子レンジ　松下ＮＥ－Ｓ２２Ｆ</t>
    <rPh sb="0" eb="2">
      <t>デンシ</t>
    </rPh>
    <rPh sb="6" eb="8">
      <t>マツシタ</t>
    </rPh>
    <phoneticPr fontId="1"/>
  </si>
  <si>
    <t>マルチミックスブラウン</t>
    <phoneticPr fontId="1"/>
  </si>
  <si>
    <t>スピードカッター　松下</t>
    <rPh sb="9" eb="11">
      <t>マツシタ</t>
    </rPh>
    <phoneticPr fontId="1"/>
  </si>
  <si>
    <t>おしぼりウォーマー　シルバーアロウ</t>
    <phoneticPr fontId="1"/>
  </si>
  <si>
    <t>飯台（サワラ材）シルバーアロウ</t>
    <rPh sb="0" eb="1">
      <t>メシ</t>
    </rPh>
    <rPh sb="1" eb="2">
      <t>ダイ</t>
    </rPh>
    <rPh sb="6" eb="7">
      <t>ザイ</t>
    </rPh>
    <phoneticPr fontId="1"/>
  </si>
  <si>
    <t>クッキングカッター　日立ＦＶ－Ｃ１</t>
    <rPh sb="10" eb="12">
      <t>ヒタチ</t>
    </rPh>
    <phoneticPr fontId="1"/>
  </si>
  <si>
    <t>ガス炊飯器　パロマＰＲ－4100Ｓ</t>
    <rPh sb="2" eb="5">
      <t>スイハンキ</t>
    </rPh>
    <phoneticPr fontId="1"/>
  </si>
  <si>
    <t>№２　　　品名　　ホワイトボード/黒板</t>
    <rPh sb="17" eb="19">
      <t>コクバン</t>
    </rPh>
    <phoneticPr fontId="1"/>
  </si>
  <si>
    <t>01-14-02</t>
  </si>
  <si>
    <t>01-14-03</t>
  </si>
  <si>
    <t>01-14-04</t>
  </si>
  <si>
    <t>ホワイトボード　ＩＴＯＫＩ　ＢＢＣ-1809ＷＷ-ＷＥ</t>
    <phoneticPr fontId="1"/>
  </si>
  <si>
    <t>ホワイトボード　ＩＴＯＫＩ　ＢＢＣ-1209ＷＷ-ＷＥ</t>
    <phoneticPr fontId="1"/>
  </si>
  <si>
    <t>ホワイトボード　クロガネ　ＪＡ-ＡＢＫ180</t>
    <phoneticPr fontId="1"/>
  </si>
  <si>
    <t>ホワイトボード　ＩＴＯＫＩ　ＢＢＣ-1209ＷＷ-ＷＥ</t>
    <phoneticPr fontId="1"/>
  </si>
  <si>
    <t>-16</t>
    <phoneticPr fontId="1"/>
  </si>
  <si>
    <t>－冷暖房・空調機具類</t>
    <rPh sb="1" eb="4">
      <t>レイダンボウ</t>
    </rPh>
    <rPh sb="5" eb="8">
      <t>クウチョウキ</t>
    </rPh>
    <rPh sb="8" eb="9">
      <t>グ</t>
    </rPh>
    <rPh sb="9" eb="10">
      <t>ルイ</t>
    </rPh>
    <phoneticPr fontId="1"/>
  </si>
  <si>
    <t>№２　　　品名　　冷暖房・空調器具類</t>
    <rPh sb="9" eb="12">
      <t>レイダンボウ</t>
    </rPh>
    <rPh sb="13" eb="15">
      <t>クウチョウ</t>
    </rPh>
    <rPh sb="15" eb="17">
      <t>キグ</t>
    </rPh>
    <rPh sb="17" eb="18">
      <t>ルイ</t>
    </rPh>
    <phoneticPr fontId="1"/>
  </si>
  <si>
    <t>01-16-01</t>
    <phoneticPr fontId="1"/>
  </si>
  <si>
    <t>加湿器　松下　ＦＥ-14ＫＦＳ-Ｂ</t>
    <rPh sb="0" eb="2">
      <t>カシツ</t>
    </rPh>
    <rPh sb="2" eb="3">
      <t>キ</t>
    </rPh>
    <rPh sb="4" eb="6">
      <t>マツシタ</t>
    </rPh>
    <phoneticPr fontId="1"/>
  </si>
  <si>
    <t>99</t>
    <phoneticPr fontId="1"/>
  </si>
  <si>
    <t>ーその他の一般機器類</t>
    <rPh sb="3" eb="4">
      <t>タ</t>
    </rPh>
    <rPh sb="5" eb="7">
      <t>イッパン</t>
    </rPh>
    <rPh sb="7" eb="10">
      <t>キキルイ</t>
    </rPh>
    <phoneticPr fontId="1"/>
  </si>
  <si>
    <t>その他一般機器具・機器類（１ページ）</t>
    <rPh sb="2" eb="3">
      <t>タ</t>
    </rPh>
    <rPh sb="3" eb="5">
      <t>イッパン</t>
    </rPh>
    <rPh sb="5" eb="7">
      <t>キキ</t>
    </rPh>
    <rPh sb="7" eb="8">
      <t>グ</t>
    </rPh>
    <rPh sb="9" eb="12">
      <t>キキルイ</t>
    </rPh>
    <phoneticPr fontId="1"/>
  </si>
  <si>
    <t>01-99-01</t>
    <phoneticPr fontId="1"/>
  </si>
  <si>
    <t>01-99-02</t>
  </si>
  <si>
    <t>01-99-03</t>
  </si>
  <si>
    <t>01-99-04</t>
  </si>
  <si>
    <t>01-99-05</t>
  </si>
  <si>
    <t>01-99-06</t>
  </si>
  <si>
    <t>01-99-07</t>
  </si>
  <si>
    <t>01-99-08</t>
  </si>
  <si>
    <t>01-99-09</t>
  </si>
  <si>
    <t>01-99-10</t>
  </si>
  <si>
    <t>01-99-11</t>
  </si>
  <si>
    <t>01-99-12</t>
  </si>
  <si>
    <t>01-99-13</t>
  </si>
  <si>
    <t>01-99-14</t>
  </si>
  <si>
    <t>01-99-15</t>
  </si>
  <si>
    <t>初度調弁</t>
    <rPh sb="0" eb="4">
      <t>ショドチョウベン</t>
    </rPh>
    <phoneticPr fontId="1"/>
  </si>
  <si>
    <t>傘立て　ＩＴＯＫＩ　ＶＡＥＦ－０１１ＸＡＷ７</t>
    <rPh sb="0" eb="1">
      <t>カサ</t>
    </rPh>
    <rPh sb="1" eb="2">
      <t>タテ</t>
    </rPh>
    <phoneticPr fontId="1"/>
  </si>
  <si>
    <t>傘立て　ＩＴＯＫＩ　ＶＡＥＦ－３０１</t>
    <rPh sb="0" eb="1">
      <t>カサ</t>
    </rPh>
    <rPh sb="1" eb="2">
      <t>タテ</t>
    </rPh>
    <phoneticPr fontId="1"/>
  </si>
  <si>
    <t>シューズボックス　ＩＴＯＫＩ　ＨＤＫ－103ＡＴーＷＥ</t>
    <phoneticPr fontId="1"/>
  </si>
  <si>
    <t>踏み台　オカムラ　Ｌ922ＳＡ－Ｚ４０</t>
    <rPh sb="0" eb="1">
      <t>フ</t>
    </rPh>
    <rPh sb="2" eb="3">
      <t>ダイ</t>
    </rPh>
    <phoneticPr fontId="1"/>
  </si>
  <si>
    <t>パンフレットスタンド　ＩＴＯＫＩ　ＶＣＣＶ－０１３</t>
    <phoneticPr fontId="1"/>
  </si>
  <si>
    <t>ペーパーハンガー　ＩＴＯＫＩ　ＶＢＣＶ－０５５ＮＢ－Ｔ３</t>
    <phoneticPr fontId="1"/>
  </si>
  <si>
    <t>傘立てＩＴＯＫＩ　ＶＷＦ－２０２</t>
    <rPh sb="0" eb="1">
      <t>カサ</t>
    </rPh>
    <rPh sb="1" eb="2">
      <t>タテ</t>
    </rPh>
    <phoneticPr fontId="1"/>
  </si>
  <si>
    <t>ウッドストッカー　チヨダ　ＯＰＷＳ90-280ＫＢ</t>
    <phoneticPr fontId="1"/>
  </si>
  <si>
    <t>前出しウッドシェルフ　チヨダ　ＷＢ９０Ｈ－２８０ＫＢ</t>
    <rPh sb="0" eb="1">
      <t>マエ</t>
    </rPh>
    <rPh sb="1" eb="2">
      <t>ダ</t>
    </rPh>
    <phoneticPr fontId="1"/>
  </si>
  <si>
    <t>Ｄウッドシェルフ　チヨダＷＡ９０－２８０ＫＢ</t>
    <phoneticPr fontId="1"/>
  </si>
  <si>
    <t>サイドパネル　チヨダＨＡ１３－２８０ＫＢ</t>
    <phoneticPr fontId="1"/>
  </si>
  <si>
    <t>ターンバックル　チヨダ　ＸＡ１３５－２８０ＫＢ</t>
    <phoneticPr fontId="1"/>
  </si>
  <si>
    <t>サイドパネル連結器　チヨダＯＰＰＪ-280ＫＢ</t>
    <rPh sb="6" eb="8">
      <t>レンケツ</t>
    </rPh>
    <rPh sb="8" eb="9">
      <t>キ</t>
    </rPh>
    <phoneticPr fontId="1"/>
  </si>
  <si>
    <t>天板　ＩＴＯＫＩ　ＨＴＭＡ－０２９ＴＴ－９４</t>
    <rPh sb="0" eb="2">
      <t>テンバン</t>
    </rPh>
    <phoneticPr fontId="1"/>
  </si>
  <si>
    <t>その他一般機器具・機器類（２ページ）</t>
    <rPh sb="2" eb="3">
      <t>タ</t>
    </rPh>
    <rPh sb="3" eb="5">
      <t>イッパン</t>
    </rPh>
    <rPh sb="5" eb="7">
      <t>キキ</t>
    </rPh>
    <rPh sb="7" eb="8">
      <t>グ</t>
    </rPh>
    <rPh sb="9" eb="12">
      <t>キキルイ</t>
    </rPh>
    <phoneticPr fontId="1"/>
  </si>
  <si>
    <t>天板　ＩＴＯＫＩ　ＨＴＭＡ-029ＴＴ-９４</t>
    <rPh sb="0" eb="2">
      <t>テンバン</t>
    </rPh>
    <phoneticPr fontId="1"/>
  </si>
  <si>
    <t>01-99-16</t>
    <phoneticPr fontId="1"/>
  </si>
  <si>
    <t>ベース　ＩＴＯＫＩ　ＨＴＭＡ-069ＢＡ-ＴＫ</t>
    <phoneticPr fontId="1"/>
  </si>
  <si>
    <t>01-99-17</t>
    <phoneticPr fontId="1"/>
  </si>
  <si>
    <t>演台　プラスｆｏ-ｋｄｂ</t>
    <rPh sb="0" eb="2">
      <t>エンダイ</t>
    </rPh>
    <phoneticPr fontId="1"/>
  </si>
  <si>
    <t>01-99-18</t>
    <phoneticPr fontId="1"/>
  </si>
  <si>
    <t>踏み台　オカムラ　ｌ922ｓａ-ｚ40</t>
    <rPh sb="0" eb="1">
      <t>フ</t>
    </rPh>
    <rPh sb="2" eb="3">
      <t>ダイ</t>
    </rPh>
    <phoneticPr fontId="1"/>
  </si>
  <si>
    <t>-01</t>
    <phoneticPr fontId="1"/>
  </si>
  <si>
    <t>－家庭用治療器</t>
    <rPh sb="1" eb="4">
      <t>カテイヨウ</t>
    </rPh>
    <rPh sb="4" eb="7">
      <t>チリョウキ</t>
    </rPh>
    <phoneticPr fontId="1"/>
  </si>
  <si>
    <t>№１　　　品名　　家庭用治療器</t>
    <rPh sb="9" eb="12">
      <t>カテイヨウ</t>
    </rPh>
    <rPh sb="12" eb="15">
      <t>チリョウキ</t>
    </rPh>
    <phoneticPr fontId="1"/>
  </si>
  <si>
    <t>人工呼吸器　ｅｌｅｇａ 02-1317-01</t>
    <rPh sb="0" eb="2">
      <t>ジンコウ</t>
    </rPh>
    <rPh sb="2" eb="5">
      <t>コキュウキ</t>
    </rPh>
    <phoneticPr fontId="1"/>
  </si>
  <si>
    <t>吸引器　ネブライザー両用器　ＮＡＶＩＳ　ＮＳ-700Ｗ</t>
    <rPh sb="0" eb="3">
      <t>キュウインキ</t>
    </rPh>
    <rPh sb="10" eb="12">
      <t>リョウヨウ</t>
    </rPh>
    <rPh sb="12" eb="13">
      <t>キ</t>
    </rPh>
    <phoneticPr fontId="1"/>
  </si>
  <si>
    <t>デイルーム</t>
    <phoneticPr fontId="1"/>
  </si>
  <si>
    <t>-0１</t>
    <phoneticPr fontId="1"/>
  </si>
  <si>
    <t>－音響・映像及び放送機器</t>
    <rPh sb="1" eb="3">
      <t>オンキョウ</t>
    </rPh>
    <rPh sb="4" eb="6">
      <t>エイゾウ</t>
    </rPh>
    <rPh sb="6" eb="7">
      <t>オヨ</t>
    </rPh>
    <rPh sb="8" eb="10">
      <t>ホウソウ</t>
    </rPh>
    <rPh sb="10" eb="12">
      <t>キキ</t>
    </rPh>
    <phoneticPr fontId="1"/>
  </si>
  <si>
    <t>№　　　品名　　音響機器類</t>
    <rPh sb="8" eb="10">
      <t>オンキョウ</t>
    </rPh>
    <rPh sb="10" eb="12">
      <t>キキ</t>
    </rPh>
    <rPh sb="12" eb="13">
      <t>ルイ</t>
    </rPh>
    <phoneticPr fontId="1"/>
  </si>
  <si>
    <t>05-01-01</t>
    <phoneticPr fontId="1"/>
  </si>
  <si>
    <t>05-01-03</t>
  </si>
  <si>
    <t>05-01-04</t>
  </si>
  <si>
    <t>05-01-05</t>
  </si>
  <si>
    <t>05-01-06</t>
  </si>
  <si>
    <t>05-01-07</t>
  </si>
  <si>
    <t>05-01-08</t>
  </si>
  <si>
    <t>ミニコンポ　ビクターｎｘ-ｆ5ｗｍｄ-ｓ</t>
    <phoneticPr fontId="1"/>
  </si>
  <si>
    <t>ワイヤレスマイクロホン　ビクターｗｍ-ｊ８１</t>
    <phoneticPr fontId="1"/>
  </si>
  <si>
    <t>ｈｒ－ｖ５００</t>
    <phoneticPr fontId="1"/>
  </si>
  <si>
    <t>ビクターダブルカセットデッキ　ｔｄ－ｗ603ｍｋⅡ</t>
    <phoneticPr fontId="1"/>
  </si>
  <si>
    <t>ビクターｊｘ－ｓ150　ａｖセレクター</t>
    <phoneticPr fontId="1"/>
  </si>
  <si>
    <t>マイク　ビクターｐｓ　ｃ51・ＰＳ-Ｃ53</t>
    <phoneticPr fontId="1"/>
  </si>
  <si>
    <t>－写真・映写機類</t>
    <rPh sb="1" eb="3">
      <t>シャシン</t>
    </rPh>
    <rPh sb="4" eb="7">
      <t>エイシャキ</t>
    </rPh>
    <rPh sb="7" eb="8">
      <t>ルイ</t>
    </rPh>
    <phoneticPr fontId="1"/>
  </si>
  <si>
    <t>№　　　品名　　写真・映写機類</t>
    <rPh sb="8" eb="10">
      <t>シャシン</t>
    </rPh>
    <rPh sb="11" eb="14">
      <t>エイシャキ</t>
    </rPh>
    <rPh sb="14" eb="15">
      <t>ルイ</t>
    </rPh>
    <phoneticPr fontId="1"/>
  </si>
  <si>
    <t>05-02-01</t>
    <phoneticPr fontId="1"/>
  </si>
  <si>
    <t>デジタルカメラ　ソニー　ｄｓｃ［－ｐ５</t>
    <phoneticPr fontId="1"/>
  </si>
  <si>
    <t>２台デイにあり</t>
    <rPh sb="1" eb="2">
      <t>ダイ</t>
    </rPh>
    <phoneticPr fontId="1"/>
  </si>
  <si>
    <t>ボランティアルーム２
デイルーム1</t>
    <phoneticPr fontId="1"/>
  </si>
  <si>
    <t>デイルーム９
ヘルパールーム１</t>
    <phoneticPr fontId="1"/>
  </si>
  <si>
    <t>H20</t>
    <phoneticPr fontId="24"/>
  </si>
  <si>
    <t>購入</t>
    <rPh sb="0" eb="2">
      <t>コウニュウ</t>
    </rPh>
    <phoneticPr fontId="24"/>
  </si>
  <si>
    <t>01-05-25</t>
    <phoneticPr fontId="24"/>
  </si>
  <si>
    <t>地域ケアルーム</t>
    <rPh sb="0" eb="2">
      <t>チイキ</t>
    </rPh>
    <phoneticPr fontId="24"/>
  </si>
  <si>
    <t>情報スペース</t>
    <rPh sb="0" eb="2">
      <t>ジョウホウ</t>
    </rPh>
    <phoneticPr fontId="1"/>
  </si>
  <si>
    <t>システムアンプリファイアー　ｐａ－708</t>
    <phoneticPr fontId="1"/>
  </si>
  <si>
    <t>電動自転車　YAMAHA</t>
    <phoneticPr fontId="24"/>
  </si>
  <si>
    <t>倉庫　金額不明</t>
    <rPh sb="0" eb="2">
      <t>ソウコ</t>
    </rPh>
    <phoneticPr fontId="1"/>
  </si>
  <si>
    <t>倉庫　金額不明</t>
    <rPh sb="0" eb="2">
      <t>ソウコ</t>
    </rPh>
    <rPh sb="3" eb="5">
      <t>キンガク</t>
    </rPh>
    <rPh sb="5" eb="7">
      <t>フメイ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</si>
</sst>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5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8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" borderId="12" applyNumberFormat="0" applyFont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1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5"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/>
    <xf numFmtId="0" fontId="2" fillId="0" borderId="2" xfId="0" applyFont="1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>
      <alignment horizontal="center" vertical="center"/>
    </xf>
    <xf numFmtId="0" fontId="0" fillId="0" borderId="7" xfId="0" applyBorder="1" applyAlignment="1"/>
    <xf numFmtId="49" fontId="0" fillId="0" borderId="8" xfId="0" applyNumberFormat="1" applyBorder="1" applyAlignment="1">
      <alignment horizontal="left"/>
    </xf>
    <xf numFmtId="49" fontId="0" fillId="0" borderId="0" xfId="0" applyNumberFormat="1" applyBorder="1" applyAlignment="1">
      <alignment horizontal="right"/>
    </xf>
    <xf numFmtId="0" fontId="4" fillId="0" borderId="6" xfId="0" applyFont="1" applyBorder="1" applyAlignment="1">
      <alignment horizontal="left" wrapText="1"/>
    </xf>
    <xf numFmtId="0" fontId="2" fillId="0" borderId="7" xfId="0" applyFont="1" applyBorder="1" applyAlignment="1"/>
    <xf numFmtId="57" fontId="2" fillId="0" borderId="7" xfId="0" applyNumberFormat="1" applyFont="1" applyBorder="1" applyAlignment="1"/>
    <xf numFmtId="49" fontId="4" fillId="0" borderId="9" xfId="0" applyNumberFormat="1" applyFont="1" applyBorder="1" applyAlignment="1">
      <alignment horizontal="left" vertical="center" wrapText="1"/>
    </xf>
    <xf numFmtId="57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wrapText="1"/>
    </xf>
    <xf numFmtId="49" fontId="5" fillId="0" borderId="9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shrinkToFit="1"/>
    </xf>
    <xf numFmtId="0" fontId="0" fillId="0" borderId="0" xfId="0" applyAlignment="1">
      <alignment vertical="top"/>
    </xf>
    <xf numFmtId="0" fontId="4" fillId="0" borderId="7" xfId="0" applyFont="1" applyBorder="1" applyAlignment="1"/>
    <xf numFmtId="0" fontId="5" fillId="0" borderId="7" xfId="0" applyFont="1" applyBorder="1" applyAlignment="1"/>
    <xf numFmtId="0" fontId="5" fillId="0" borderId="7" xfId="0" applyFont="1" applyBorder="1" applyAlignment="1">
      <alignment wrapText="1"/>
    </xf>
    <xf numFmtId="0" fontId="0" fillId="0" borderId="10" xfId="0" applyFill="1" applyBorder="1" applyAlignment="1"/>
    <xf numFmtId="0" fontId="2" fillId="0" borderId="7" xfId="0" applyFont="1" applyBorder="1" applyAlignment="1"/>
    <xf numFmtId="176" fontId="0" fillId="0" borderId="7" xfId="0" applyNumberFormat="1" applyBorder="1" applyAlignment="1"/>
    <xf numFmtId="57" fontId="2" fillId="0" borderId="7" xfId="0" applyNumberFormat="1" applyFont="1" applyBorder="1" applyAlignment="1">
      <alignment shrinkToFit="1"/>
    </xf>
    <xf numFmtId="177" fontId="0" fillId="0" borderId="7" xfId="0" applyNumberFormat="1" applyBorder="1" applyAlignment="1"/>
    <xf numFmtId="176" fontId="0" fillId="0" borderId="0" xfId="0" applyNumberFormat="1" applyAlignment="1"/>
    <xf numFmtId="176" fontId="0" fillId="0" borderId="7" xfId="0" applyNumberFormat="1" applyBorder="1" applyAlignment="1">
      <alignment horizontal="center" vertical="center"/>
    </xf>
    <xf numFmtId="176" fontId="3" fillId="0" borderId="0" xfId="0" applyNumberFormat="1" applyFont="1" applyAlignment="1"/>
    <xf numFmtId="176" fontId="0" fillId="0" borderId="6" xfId="0" applyNumberFormat="1" applyBorder="1" applyAlignment="1"/>
    <xf numFmtId="177" fontId="0" fillId="0" borderId="0" xfId="0" applyNumberFormat="1" applyAlignment="1"/>
    <xf numFmtId="177" fontId="0" fillId="0" borderId="6" xfId="0" applyNumberFormat="1" applyBorder="1" applyAlignment="1"/>
    <xf numFmtId="177" fontId="0" fillId="0" borderId="7" xfId="0" applyNumberFormat="1" applyBorder="1" applyAlignment="1">
      <alignment horizontal="center" vertical="center"/>
    </xf>
    <xf numFmtId="49" fontId="2" fillId="0" borderId="7" xfId="0" applyNumberFormat="1" applyFont="1" applyBorder="1" applyAlignment="1">
      <alignment wrapText="1"/>
    </xf>
    <xf numFmtId="49" fontId="2" fillId="0" borderId="7" xfId="0" applyNumberFormat="1" applyFont="1" applyBorder="1" applyAlignment="1">
      <alignment horizontal="centerContinuous" wrapText="1"/>
    </xf>
    <xf numFmtId="0" fontId="4" fillId="0" borderId="7" xfId="0" applyFont="1" applyBorder="1" applyAlignment="1">
      <alignment shrinkToFit="1"/>
    </xf>
    <xf numFmtId="0" fontId="2" fillId="0" borderId="0" xfId="0" applyFont="1" applyAlignment="1">
      <alignment vertical="top"/>
    </xf>
    <xf numFmtId="57" fontId="2" fillId="33" borderId="7" xfId="0" applyNumberFormat="1" applyFont="1" applyFill="1" applyBorder="1" applyAlignment="1"/>
    <xf numFmtId="49" fontId="2" fillId="33" borderId="7" xfId="0" applyNumberFormat="1" applyFont="1" applyFill="1" applyBorder="1" applyAlignment="1">
      <alignment wrapText="1"/>
    </xf>
    <xf numFmtId="0" fontId="2" fillId="33" borderId="7" xfId="0" applyFont="1" applyFill="1" applyBorder="1" applyAlignment="1"/>
    <xf numFmtId="0" fontId="0" fillId="33" borderId="7" xfId="0" applyFill="1" applyBorder="1" applyAlignment="1"/>
    <xf numFmtId="176" fontId="0" fillId="33" borderId="7" xfId="0" applyNumberFormat="1" applyFill="1" applyBorder="1" applyAlignment="1"/>
    <xf numFmtId="57" fontId="2" fillId="33" borderId="7" xfId="0" applyNumberFormat="1" applyFont="1" applyFill="1" applyBorder="1" applyAlignment="1">
      <alignment horizontal="left"/>
    </xf>
    <xf numFmtId="0" fontId="2" fillId="33" borderId="7" xfId="0" applyFont="1" applyFill="1" applyBorder="1" applyAlignment="1">
      <alignment wrapText="1"/>
    </xf>
    <xf numFmtId="0" fontId="2" fillId="33" borderId="7" xfId="0" applyFont="1" applyFill="1" applyBorder="1" applyAlignment="1">
      <alignment shrinkToFit="1"/>
    </xf>
    <xf numFmtId="0" fontId="4" fillId="33" borderId="7" xfId="0" applyFont="1" applyFill="1" applyBorder="1" applyAlignment="1"/>
    <xf numFmtId="0" fontId="2" fillId="0" borderId="7" xfId="0" applyFont="1" applyBorder="1" applyAlignment="1">
      <alignment wrapText="1" shrinkToFit="1"/>
    </xf>
    <xf numFmtId="57" fontId="2" fillId="0" borderId="7" xfId="0" applyNumberFormat="1" applyFont="1" applyBorder="1" applyAlignment="1">
      <alignment horizontal="right"/>
    </xf>
    <xf numFmtId="0" fontId="5" fillId="33" borderId="7" xfId="0" applyFont="1" applyFill="1" applyBorder="1" applyAlignment="1"/>
    <xf numFmtId="57" fontId="0" fillId="0" borderId="7" xfId="0" applyNumberFormat="1" applyBorder="1" applyAlignment="1"/>
    <xf numFmtId="49" fontId="2" fillId="0" borderId="7" xfId="0" applyNumberFormat="1" applyFont="1" applyFill="1" applyBorder="1" applyAlignment="1">
      <alignment wrapText="1"/>
    </xf>
    <xf numFmtId="49" fontId="2" fillId="33" borderId="7" xfId="0" applyNumberFormat="1" applyFont="1" applyFill="1" applyBorder="1" applyAlignment="1">
      <alignment horizontal="centerContinuous" wrapText="1"/>
    </xf>
    <xf numFmtId="57" fontId="2" fillId="33" borderId="7" xfId="0" applyNumberFormat="1" applyFont="1" applyFill="1" applyBorder="1" applyAlignment="1">
      <alignment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vertical="top" shrinkToFit="1"/>
    </xf>
    <xf numFmtId="0" fontId="0" fillId="0" borderId="6" xfId="0" applyBorder="1" applyAlignment="1">
      <alignment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10"/>
  <sheetViews>
    <sheetView tabSelected="1" view="pageBreakPreview" zoomScale="80" zoomScaleNormal="100" zoomScaleSheetLayoutView="80" workbookViewId="0">
      <selection activeCell="I4" sqref="I4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62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40</v>
      </c>
      <c r="C3" s="10" t="s">
        <v>316</v>
      </c>
      <c r="F3" s="34" t="s">
        <v>6</v>
      </c>
    </row>
    <row r="4" spans="1:15" ht="24" customHeight="1" x14ac:dyDescent="0.15">
      <c r="A4" s="6" t="s">
        <v>7</v>
      </c>
      <c r="B4" s="12" t="s">
        <v>41</v>
      </c>
      <c r="C4" s="15" t="s">
        <v>317</v>
      </c>
      <c r="F4" s="34" t="s">
        <v>318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2">
        <v>37323</v>
      </c>
      <c r="B8" s="43"/>
      <c r="C8" s="44" t="s">
        <v>91</v>
      </c>
      <c r="D8" s="44" t="s">
        <v>319</v>
      </c>
      <c r="E8" s="45">
        <v>1</v>
      </c>
      <c r="F8" s="46">
        <v>30800</v>
      </c>
      <c r="G8" s="46">
        <v>30800</v>
      </c>
      <c r="H8" s="45">
        <v>1</v>
      </c>
      <c r="I8" s="46">
        <v>30800</v>
      </c>
      <c r="J8" s="46">
        <v>30800</v>
      </c>
      <c r="K8" s="45"/>
      <c r="L8" s="45"/>
      <c r="M8" s="46"/>
      <c r="N8" s="45"/>
      <c r="O8" s="44"/>
    </row>
    <row r="9" spans="1:15" ht="24.95" customHeight="1" x14ac:dyDescent="0.15">
      <c r="A9" s="14">
        <v>37328</v>
      </c>
      <c r="B9" s="38"/>
      <c r="C9" s="13" t="s">
        <v>91</v>
      </c>
      <c r="D9" s="21" t="s">
        <v>320</v>
      </c>
      <c r="E9" s="9">
        <v>1</v>
      </c>
      <c r="F9" s="28">
        <v>58000</v>
      </c>
      <c r="G9" s="28">
        <v>58000</v>
      </c>
      <c r="H9" s="9"/>
      <c r="I9" s="9"/>
      <c r="J9" s="9"/>
      <c r="K9" s="9">
        <v>1</v>
      </c>
      <c r="L9" s="28">
        <v>58000</v>
      </c>
      <c r="M9" s="28">
        <v>58000</v>
      </c>
      <c r="N9" s="9"/>
      <c r="O9" s="13" t="s">
        <v>321</v>
      </c>
    </row>
    <row r="10" spans="1:15" ht="24.95" customHeight="1" x14ac:dyDescent="0.15">
      <c r="A10" s="14"/>
      <c r="B10" s="38"/>
      <c r="C10" s="9"/>
      <c r="D10" s="13"/>
      <c r="E10" s="9"/>
      <c r="F10" s="28"/>
      <c r="G10" s="28"/>
      <c r="H10" s="9"/>
      <c r="I10" s="9"/>
      <c r="J10" s="9"/>
      <c r="K10" s="9"/>
      <c r="L10" s="9"/>
      <c r="M10" s="28"/>
      <c r="N10" s="9"/>
      <c r="O10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O15"/>
  <sheetViews>
    <sheetView view="pageBreakPreview" zoomScale="60" zoomScaleNormal="100" workbookViewId="0">
      <selection activeCell="E13" sqref="E13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4.62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8.75" customWidth="1"/>
    <col min="13" max="13" width="10.625" style="31" customWidth="1"/>
    <col min="14" max="14" width="4.75" customWidth="1"/>
    <col min="15" max="15" width="13.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27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24</v>
      </c>
      <c r="F4" s="34" t="s">
        <v>45</v>
      </c>
      <c r="G4" s="34" t="s">
        <v>198</v>
      </c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60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14">
        <v>37291</v>
      </c>
      <c r="B8" s="38" t="s">
        <v>125</v>
      </c>
      <c r="C8" s="13" t="s">
        <v>22</v>
      </c>
      <c r="D8" s="23" t="s">
        <v>200</v>
      </c>
      <c r="E8" s="9">
        <v>10</v>
      </c>
      <c r="F8" s="28">
        <v>12870</v>
      </c>
      <c r="G8" s="28">
        <v>128700</v>
      </c>
      <c r="H8" s="9"/>
      <c r="I8" s="9"/>
      <c r="J8" s="9"/>
      <c r="K8" s="9">
        <v>10</v>
      </c>
      <c r="L8" s="28">
        <v>12870</v>
      </c>
      <c r="M8" s="28">
        <v>128700</v>
      </c>
      <c r="N8" s="9"/>
      <c r="O8" s="13" t="s">
        <v>201</v>
      </c>
    </row>
    <row r="9" spans="1:15" ht="24.95" customHeight="1" x14ac:dyDescent="0.15">
      <c r="A9" s="14">
        <v>37291</v>
      </c>
      <c r="B9" s="38" t="s">
        <v>126</v>
      </c>
      <c r="C9" s="13" t="s">
        <v>22</v>
      </c>
      <c r="D9" s="23" t="s">
        <v>202</v>
      </c>
      <c r="E9" s="9">
        <v>12</v>
      </c>
      <c r="F9" s="28">
        <v>25675</v>
      </c>
      <c r="G9" s="28">
        <v>308100</v>
      </c>
      <c r="H9" s="9"/>
      <c r="I9" s="9"/>
      <c r="J9" s="9"/>
      <c r="K9" s="9">
        <v>12</v>
      </c>
      <c r="L9" s="28">
        <v>25675</v>
      </c>
      <c r="M9" s="28">
        <v>308100</v>
      </c>
      <c r="N9" s="9"/>
      <c r="O9" s="13" t="s">
        <v>54</v>
      </c>
    </row>
    <row r="10" spans="1:15" ht="24.95" customHeight="1" x14ac:dyDescent="0.15">
      <c r="A10" s="14">
        <v>37291</v>
      </c>
      <c r="B10" s="38" t="s">
        <v>127</v>
      </c>
      <c r="C10" s="13" t="s">
        <v>22</v>
      </c>
      <c r="D10" s="23" t="s">
        <v>204</v>
      </c>
      <c r="E10" s="9">
        <v>6</v>
      </c>
      <c r="F10" s="28">
        <v>12870</v>
      </c>
      <c r="G10" s="28">
        <v>77220</v>
      </c>
      <c r="H10" s="9">
        <v>4</v>
      </c>
      <c r="I10" s="9">
        <v>12870</v>
      </c>
      <c r="J10" s="9">
        <v>51480</v>
      </c>
      <c r="K10" s="9">
        <v>2</v>
      </c>
      <c r="L10" s="9">
        <v>12780</v>
      </c>
      <c r="M10" s="28">
        <v>25560</v>
      </c>
      <c r="N10" s="9"/>
      <c r="O10" s="13" t="s">
        <v>342</v>
      </c>
    </row>
    <row r="11" spans="1:15" ht="24.95" customHeight="1" x14ac:dyDescent="0.15">
      <c r="A11" s="14">
        <v>37291</v>
      </c>
      <c r="B11" s="38" t="s">
        <v>128</v>
      </c>
      <c r="C11" s="13" t="s">
        <v>22</v>
      </c>
      <c r="D11" s="23" t="s">
        <v>206</v>
      </c>
      <c r="E11" s="9">
        <v>50</v>
      </c>
      <c r="F11" s="28">
        <v>25675</v>
      </c>
      <c r="G11" s="28">
        <v>1283750</v>
      </c>
      <c r="H11" s="9"/>
      <c r="I11" s="9"/>
      <c r="J11" s="9"/>
      <c r="K11" s="9">
        <v>50</v>
      </c>
      <c r="L11" s="28">
        <v>25675</v>
      </c>
      <c r="M11" s="28">
        <v>1283750</v>
      </c>
      <c r="N11" s="9"/>
      <c r="O11" s="13" t="s">
        <v>21</v>
      </c>
    </row>
    <row r="12" spans="1:15" ht="24.95" customHeight="1" x14ac:dyDescent="0.15">
      <c r="A12" s="14">
        <v>37323</v>
      </c>
      <c r="B12" s="38" t="s">
        <v>208</v>
      </c>
      <c r="C12" s="13" t="s">
        <v>22</v>
      </c>
      <c r="D12" s="23" t="s">
        <v>209</v>
      </c>
      <c r="E12" s="9">
        <v>4</v>
      </c>
      <c r="F12" s="28">
        <v>10400</v>
      </c>
      <c r="G12" s="28">
        <v>41600</v>
      </c>
      <c r="H12" s="9"/>
      <c r="I12" s="9"/>
      <c r="J12" s="9"/>
      <c r="K12" s="9">
        <v>4</v>
      </c>
      <c r="L12" s="28">
        <v>10400</v>
      </c>
      <c r="M12" s="28">
        <v>41600</v>
      </c>
      <c r="N12" s="9"/>
      <c r="O12" s="13" t="s">
        <v>210</v>
      </c>
    </row>
    <row r="13" spans="1:15" ht="24.95" customHeight="1" x14ac:dyDescent="0.15">
      <c r="A13" s="14">
        <v>37291</v>
      </c>
      <c r="B13" s="38" t="s">
        <v>212</v>
      </c>
      <c r="C13" s="13" t="s">
        <v>22</v>
      </c>
      <c r="D13" s="23" t="s">
        <v>213</v>
      </c>
      <c r="E13" s="9">
        <v>8</v>
      </c>
      <c r="F13" s="28">
        <v>28730</v>
      </c>
      <c r="G13" s="28">
        <v>229840</v>
      </c>
      <c r="H13" s="9">
        <v>1</v>
      </c>
      <c r="I13" s="9">
        <v>28730</v>
      </c>
      <c r="J13" s="9">
        <v>28730</v>
      </c>
      <c r="K13" s="9">
        <v>7</v>
      </c>
      <c r="L13" s="9">
        <v>28730</v>
      </c>
      <c r="M13" s="28">
        <v>201110</v>
      </c>
      <c r="N13" s="9"/>
      <c r="O13" s="13" t="s">
        <v>60</v>
      </c>
    </row>
    <row r="14" spans="1:15" ht="24.95" customHeight="1" x14ac:dyDescent="0.15">
      <c r="A14" s="14">
        <v>37291</v>
      </c>
      <c r="B14" s="38" t="s">
        <v>151</v>
      </c>
      <c r="C14" s="13" t="s">
        <v>22</v>
      </c>
      <c r="D14" s="23" t="s">
        <v>215</v>
      </c>
      <c r="E14" s="9">
        <v>2</v>
      </c>
      <c r="F14" s="28">
        <v>45110</v>
      </c>
      <c r="G14" s="28">
        <v>90220</v>
      </c>
      <c r="H14" s="9"/>
      <c r="I14" s="9"/>
      <c r="J14" s="9"/>
      <c r="K14" s="9">
        <v>2</v>
      </c>
      <c r="L14" s="28">
        <v>45110</v>
      </c>
      <c r="M14" s="28">
        <v>90220</v>
      </c>
      <c r="N14" s="9"/>
      <c r="O14" s="13" t="s">
        <v>210</v>
      </c>
    </row>
    <row r="15" spans="1:15" ht="24.95" customHeight="1" x14ac:dyDescent="0.15">
      <c r="A15" s="14"/>
      <c r="B15" s="38"/>
      <c r="C15" s="9"/>
      <c r="D15" s="13"/>
      <c r="E15" s="9"/>
      <c r="F15" s="28"/>
      <c r="G15" s="28"/>
      <c r="H15" s="9"/>
      <c r="I15" s="9"/>
      <c r="J15" s="9"/>
      <c r="K15" s="9"/>
      <c r="L15" s="9"/>
      <c r="M15" s="28"/>
      <c r="N15" s="9"/>
      <c r="O15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O9"/>
  <sheetViews>
    <sheetView view="pageBreakPreview" zoomScale="60" zoomScaleNormal="100" workbookViewId="0">
      <selection activeCell="N16" sqref="N16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3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191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192</v>
      </c>
      <c r="F4" s="34" t="s">
        <v>23</v>
      </c>
      <c r="G4" s="34" t="s">
        <v>193</v>
      </c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60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16">
        <v>37291</v>
      </c>
      <c r="B8" s="38" t="s">
        <v>194</v>
      </c>
      <c r="C8" s="13" t="s">
        <v>91</v>
      </c>
      <c r="D8" s="13" t="s">
        <v>195</v>
      </c>
      <c r="E8" s="9">
        <v>2</v>
      </c>
      <c r="F8" s="28">
        <v>26635</v>
      </c>
      <c r="G8" s="28">
        <v>53270</v>
      </c>
      <c r="H8" s="9"/>
      <c r="I8" s="9"/>
      <c r="J8" s="9"/>
      <c r="K8" s="9">
        <v>2</v>
      </c>
      <c r="L8" s="9">
        <v>26635</v>
      </c>
      <c r="M8" s="28">
        <v>53270</v>
      </c>
      <c r="N8" s="9"/>
      <c r="O8" s="17" t="s">
        <v>196</v>
      </c>
    </row>
    <row r="9" spans="1:15" ht="24.95" customHeight="1" x14ac:dyDescent="0.15">
      <c r="A9" s="16"/>
      <c r="B9" s="38"/>
      <c r="C9" s="9"/>
      <c r="D9" s="13"/>
      <c r="E9" s="9"/>
      <c r="F9" s="28"/>
      <c r="G9" s="28"/>
      <c r="H9" s="9"/>
      <c r="I9" s="9"/>
      <c r="J9" s="9"/>
      <c r="K9" s="9"/>
      <c r="L9" s="9"/>
      <c r="M9" s="28"/>
      <c r="N9" s="9"/>
      <c r="O9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/>
  <dimension ref="A1:O16"/>
  <sheetViews>
    <sheetView view="pageBreakPreview" zoomScale="60" zoomScaleNormal="100" workbookViewId="0">
      <selection activeCell="I7" sqref="I7"/>
    </sheetView>
  </sheetViews>
  <sheetFormatPr defaultRowHeight="24.95" customHeight="1" x14ac:dyDescent="0.15"/>
  <cols>
    <col min="1" max="1" width="8.5" customWidth="1"/>
    <col min="2" max="2" width="5.75" customWidth="1"/>
    <col min="3" max="3" width="8.25" customWidth="1"/>
    <col min="4" max="4" width="35.375" customWidth="1"/>
    <col min="5" max="5" width="4.125" customWidth="1"/>
    <col min="6" max="6" width="9.375" style="31" customWidth="1"/>
    <col min="7" max="7" width="10.625" style="31" customWidth="1"/>
    <col min="8" max="8" width="4.125" customWidth="1"/>
    <col min="9" max="9" width="9.375" customWidth="1"/>
    <col min="10" max="10" width="10.625" customWidth="1"/>
    <col min="11" max="11" width="4.125" customWidth="1"/>
    <col min="12" max="12" width="8.5" customWidth="1"/>
    <col min="13" max="13" width="10.625" style="31" customWidth="1"/>
    <col min="14" max="14" width="4.75" style="1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27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25</v>
      </c>
      <c r="F4" s="34" t="s">
        <v>105</v>
      </c>
      <c r="G4" s="34"/>
      <c r="H4" s="7"/>
      <c r="I4" s="7"/>
    </row>
    <row r="5" spans="1:15" ht="24.95" customHeight="1" x14ac:dyDescent="0.15">
      <c r="N5" s="41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61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61"/>
      <c r="O7" s="58"/>
    </row>
    <row r="8" spans="1:15" ht="24.95" customHeight="1" x14ac:dyDescent="0.15">
      <c r="A8" s="14">
        <v>37291</v>
      </c>
      <c r="B8" s="38" t="s">
        <v>121</v>
      </c>
      <c r="C8" s="13" t="s">
        <v>22</v>
      </c>
      <c r="D8" s="13" t="s">
        <v>58</v>
      </c>
      <c r="E8" s="9">
        <v>1</v>
      </c>
      <c r="F8" s="28">
        <v>98700</v>
      </c>
      <c r="G8" s="28">
        <f>E8*F8</f>
        <v>98700</v>
      </c>
      <c r="H8" s="9"/>
      <c r="I8" s="9"/>
      <c r="J8" s="9"/>
      <c r="K8" s="9">
        <f>E8-H8</f>
        <v>1</v>
      </c>
      <c r="L8" s="28">
        <f>F8-I8</f>
        <v>98700</v>
      </c>
      <c r="M8" s="28">
        <f>G8-J8</f>
        <v>98700</v>
      </c>
      <c r="N8" s="13"/>
      <c r="O8" s="17" t="s">
        <v>26</v>
      </c>
    </row>
    <row r="9" spans="1:15" ht="24.95" customHeight="1" x14ac:dyDescent="0.15">
      <c r="A9" s="14">
        <v>37291</v>
      </c>
      <c r="B9" s="38" t="s">
        <v>122</v>
      </c>
      <c r="C9" s="13" t="s">
        <v>22</v>
      </c>
      <c r="D9" s="13" t="s">
        <v>104</v>
      </c>
      <c r="E9" s="9">
        <v>1</v>
      </c>
      <c r="F9" s="28">
        <v>66800</v>
      </c>
      <c r="G9" s="28">
        <v>66800</v>
      </c>
      <c r="H9" s="9"/>
      <c r="I9" s="9"/>
      <c r="J9" s="9"/>
      <c r="K9" s="9">
        <v>1</v>
      </c>
      <c r="L9" s="28">
        <v>66800</v>
      </c>
      <c r="M9" s="28">
        <v>66800</v>
      </c>
      <c r="N9" s="13"/>
      <c r="O9" s="13" t="s">
        <v>26</v>
      </c>
    </row>
    <row r="10" spans="1:15" ht="24.95" customHeight="1" x14ac:dyDescent="0.15">
      <c r="A10" s="14">
        <v>37291</v>
      </c>
      <c r="B10" s="38" t="s">
        <v>123</v>
      </c>
      <c r="C10" s="13" t="s">
        <v>22</v>
      </c>
      <c r="D10" s="13" t="s">
        <v>104</v>
      </c>
      <c r="E10" s="9">
        <v>1</v>
      </c>
      <c r="F10" s="28">
        <v>66800</v>
      </c>
      <c r="G10" s="28">
        <v>66800</v>
      </c>
      <c r="H10" s="9"/>
      <c r="I10" s="9"/>
      <c r="J10" s="9"/>
      <c r="K10" s="9">
        <v>1</v>
      </c>
      <c r="L10" s="28">
        <v>66800</v>
      </c>
      <c r="M10" s="28">
        <v>66800</v>
      </c>
      <c r="N10" s="13"/>
      <c r="O10" s="13" t="s">
        <v>26</v>
      </c>
    </row>
    <row r="11" spans="1:15" ht="24.95" customHeight="1" x14ac:dyDescent="0.15">
      <c r="A11" s="14">
        <v>37291</v>
      </c>
      <c r="B11" s="38" t="s">
        <v>148</v>
      </c>
      <c r="C11" s="13" t="s">
        <v>22</v>
      </c>
      <c r="D11" s="13" t="s">
        <v>104</v>
      </c>
      <c r="E11" s="9">
        <v>1</v>
      </c>
      <c r="F11" s="28">
        <v>66800</v>
      </c>
      <c r="G11" s="28">
        <v>66800</v>
      </c>
      <c r="H11" s="9"/>
      <c r="I11" s="9"/>
      <c r="J11" s="9"/>
      <c r="K11" s="9">
        <v>1</v>
      </c>
      <c r="L11" s="28">
        <v>66800</v>
      </c>
      <c r="M11" s="28">
        <v>66800</v>
      </c>
      <c r="N11" s="13"/>
      <c r="O11" s="13" t="s">
        <v>26</v>
      </c>
    </row>
    <row r="12" spans="1:15" ht="24.95" customHeight="1" x14ac:dyDescent="0.15">
      <c r="A12" s="14">
        <v>37291</v>
      </c>
      <c r="B12" s="38" t="s">
        <v>149</v>
      </c>
      <c r="C12" s="13" t="s">
        <v>22</v>
      </c>
      <c r="D12" s="13" t="s">
        <v>104</v>
      </c>
      <c r="E12" s="9">
        <v>1</v>
      </c>
      <c r="F12" s="28">
        <v>66800</v>
      </c>
      <c r="G12" s="28">
        <v>66800</v>
      </c>
      <c r="H12" s="9"/>
      <c r="I12" s="9"/>
      <c r="J12" s="9"/>
      <c r="K12" s="9">
        <v>1</v>
      </c>
      <c r="L12" s="28">
        <v>66800</v>
      </c>
      <c r="M12" s="28">
        <v>66800</v>
      </c>
      <c r="N12" s="13"/>
      <c r="O12" s="13" t="s">
        <v>26</v>
      </c>
    </row>
    <row r="13" spans="1:15" ht="24.95" customHeight="1" x14ac:dyDescent="0.15">
      <c r="A13" s="14">
        <v>37291</v>
      </c>
      <c r="B13" s="38" t="s">
        <v>150</v>
      </c>
      <c r="C13" s="13" t="s">
        <v>22</v>
      </c>
      <c r="D13" s="13" t="s">
        <v>104</v>
      </c>
      <c r="E13" s="9">
        <v>1</v>
      </c>
      <c r="F13" s="28">
        <v>66800</v>
      </c>
      <c r="G13" s="28">
        <v>66800</v>
      </c>
      <c r="H13" s="9"/>
      <c r="I13" s="9"/>
      <c r="J13" s="9"/>
      <c r="K13" s="9">
        <v>1</v>
      </c>
      <c r="L13" s="28">
        <v>66800</v>
      </c>
      <c r="M13" s="28">
        <v>66800</v>
      </c>
      <c r="N13" s="13"/>
      <c r="O13" s="13" t="s">
        <v>26</v>
      </c>
    </row>
    <row r="14" spans="1:15" ht="24.95" customHeight="1" x14ac:dyDescent="0.15">
      <c r="A14" s="14">
        <v>37291</v>
      </c>
      <c r="B14" s="38" t="s">
        <v>151</v>
      </c>
      <c r="C14" s="13" t="s">
        <v>22</v>
      </c>
      <c r="D14" s="13" t="s">
        <v>104</v>
      </c>
      <c r="E14" s="9">
        <v>1</v>
      </c>
      <c r="F14" s="28">
        <v>66800</v>
      </c>
      <c r="G14" s="28">
        <f>E14*F14</f>
        <v>66800</v>
      </c>
      <c r="H14" s="9"/>
      <c r="I14" s="9"/>
      <c r="J14" s="9"/>
      <c r="K14" s="9">
        <v>1</v>
      </c>
      <c r="L14" s="28">
        <v>66800</v>
      </c>
      <c r="M14" s="28">
        <f>K14*L14</f>
        <v>66800</v>
      </c>
      <c r="N14" s="13"/>
      <c r="O14" s="13" t="s">
        <v>26</v>
      </c>
    </row>
    <row r="15" spans="1:15" ht="24.95" customHeight="1" x14ac:dyDescent="0.15">
      <c r="A15" s="14">
        <v>37291</v>
      </c>
      <c r="B15" s="38" t="s">
        <v>179</v>
      </c>
      <c r="C15" s="13" t="s">
        <v>91</v>
      </c>
      <c r="D15" s="13" t="s">
        <v>234</v>
      </c>
      <c r="E15" s="13">
        <v>7</v>
      </c>
      <c r="F15" s="28">
        <v>39800</v>
      </c>
      <c r="G15" s="28">
        <v>278600</v>
      </c>
      <c r="H15" s="9"/>
      <c r="I15" s="9"/>
      <c r="J15" s="9"/>
      <c r="K15" s="27">
        <v>7</v>
      </c>
      <c r="L15" s="28">
        <v>39800</v>
      </c>
      <c r="M15" s="28">
        <v>278600</v>
      </c>
      <c r="N15" s="9"/>
      <c r="O15" s="13" t="s">
        <v>112</v>
      </c>
    </row>
    <row r="16" spans="1:15" ht="24.95" customHeight="1" x14ac:dyDescent="0.15">
      <c r="A16" s="14"/>
      <c r="B16" s="38"/>
      <c r="C16" s="9"/>
      <c r="D16" s="13"/>
      <c r="E16" s="9"/>
      <c r="F16" s="28"/>
      <c r="G16" s="28"/>
      <c r="H16" s="9"/>
      <c r="I16" s="9"/>
      <c r="J16" s="9"/>
      <c r="K16" s="9"/>
      <c r="L16" s="9"/>
      <c r="M16" s="28"/>
      <c r="N16" s="13"/>
      <c r="O16" s="13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ignoredErrors>
    <ignoredError sqref="B8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9"/>
  <dimension ref="A1:O21"/>
  <sheetViews>
    <sheetView view="pageBreakPreview" zoomScale="60" zoomScaleNormal="100" workbookViewId="0">
      <selection activeCell="A20" sqref="A20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4.62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8.75" customWidth="1"/>
    <col min="13" max="13" width="10.625" style="31" customWidth="1"/>
    <col min="14" max="14" width="4.75" customWidth="1"/>
    <col min="15" max="15" width="13.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27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24</v>
      </c>
      <c r="F4" s="34" t="s">
        <v>45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60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14">
        <v>37291</v>
      </c>
      <c r="B8" s="38" t="s">
        <v>124</v>
      </c>
      <c r="C8" s="13" t="s">
        <v>22</v>
      </c>
      <c r="D8" s="23" t="s">
        <v>61</v>
      </c>
      <c r="E8" s="9">
        <v>1</v>
      </c>
      <c r="F8" s="28">
        <v>31525</v>
      </c>
      <c r="G8" s="28">
        <f t="shared" ref="G8:G19" si="0">E8*F8</f>
        <v>31525</v>
      </c>
      <c r="H8" s="9"/>
      <c r="I8" s="9"/>
      <c r="J8" s="9"/>
      <c r="K8" s="9">
        <f>E8-H8</f>
        <v>1</v>
      </c>
      <c r="L8" s="9"/>
      <c r="M8" s="28">
        <f>G8-J8</f>
        <v>31525</v>
      </c>
      <c r="N8" s="9"/>
      <c r="O8" s="13" t="s">
        <v>26</v>
      </c>
    </row>
    <row r="9" spans="1:15" ht="24.95" customHeight="1" x14ac:dyDescent="0.15">
      <c r="A9" s="14">
        <v>37291</v>
      </c>
      <c r="B9" s="38" t="s">
        <v>122</v>
      </c>
      <c r="C9" s="13" t="s">
        <v>22</v>
      </c>
      <c r="D9" s="23" t="s">
        <v>62</v>
      </c>
      <c r="E9" s="9">
        <v>1</v>
      </c>
      <c r="F9" s="28">
        <v>23075</v>
      </c>
      <c r="G9" s="28">
        <f t="shared" si="0"/>
        <v>23075</v>
      </c>
      <c r="H9" s="9"/>
      <c r="I9" s="9"/>
      <c r="J9" s="9"/>
      <c r="K9" s="9">
        <v>1</v>
      </c>
      <c r="L9" s="28">
        <v>23075</v>
      </c>
      <c r="M9" s="28">
        <f t="shared" ref="M9:M19" si="1">K9*L9</f>
        <v>23075</v>
      </c>
      <c r="N9" s="9"/>
      <c r="O9" s="13" t="s">
        <v>26</v>
      </c>
    </row>
    <row r="10" spans="1:15" ht="24.95" customHeight="1" x14ac:dyDescent="0.15">
      <c r="A10" s="14">
        <v>37291</v>
      </c>
      <c r="B10" s="38" t="s">
        <v>123</v>
      </c>
      <c r="C10" s="13" t="s">
        <v>22</v>
      </c>
      <c r="D10" s="23" t="s">
        <v>62</v>
      </c>
      <c r="E10" s="9">
        <v>1</v>
      </c>
      <c r="F10" s="28">
        <v>23075</v>
      </c>
      <c r="G10" s="28">
        <f t="shared" ref="G10:G18" si="2">E10*F10</f>
        <v>23075</v>
      </c>
      <c r="H10" s="9"/>
      <c r="I10" s="9"/>
      <c r="J10" s="9"/>
      <c r="K10" s="9">
        <v>1</v>
      </c>
      <c r="L10" s="28">
        <v>23075</v>
      </c>
      <c r="M10" s="28">
        <f t="shared" si="1"/>
        <v>23075</v>
      </c>
      <c r="N10" s="9"/>
      <c r="O10" s="13" t="s">
        <v>26</v>
      </c>
    </row>
    <row r="11" spans="1:15" ht="24.95" customHeight="1" x14ac:dyDescent="0.15">
      <c r="A11" s="14">
        <v>37291</v>
      </c>
      <c r="B11" s="38" t="s">
        <v>125</v>
      </c>
      <c r="C11" s="13" t="s">
        <v>22</v>
      </c>
      <c r="D11" s="23" t="s">
        <v>62</v>
      </c>
      <c r="E11" s="9">
        <v>1</v>
      </c>
      <c r="F11" s="28">
        <v>23075</v>
      </c>
      <c r="G11" s="28">
        <f t="shared" si="2"/>
        <v>23075</v>
      </c>
      <c r="H11" s="9"/>
      <c r="I11" s="9"/>
      <c r="J11" s="9"/>
      <c r="K11" s="9">
        <v>1</v>
      </c>
      <c r="L11" s="28">
        <v>23075</v>
      </c>
      <c r="M11" s="28">
        <f t="shared" si="1"/>
        <v>23075</v>
      </c>
      <c r="N11" s="9"/>
      <c r="O11" s="13" t="s">
        <v>26</v>
      </c>
    </row>
    <row r="12" spans="1:15" ht="24.95" customHeight="1" x14ac:dyDescent="0.15">
      <c r="A12" s="14">
        <v>37291</v>
      </c>
      <c r="B12" s="38" t="s">
        <v>149</v>
      </c>
      <c r="C12" s="13" t="s">
        <v>22</v>
      </c>
      <c r="D12" s="23" t="s">
        <v>62</v>
      </c>
      <c r="E12" s="9">
        <v>1</v>
      </c>
      <c r="F12" s="28">
        <v>23075</v>
      </c>
      <c r="G12" s="28">
        <f t="shared" si="2"/>
        <v>23075</v>
      </c>
      <c r="H12" s="9"/>
      <c r="I12" s="9"/>
      <c r="J12" s="9"/>
      <c r="K12" s="9">
        <v>1</v>
      </c>
      <c r="L12" s="28">
        <v>23075</v>
      </c>
      <c r="M12" s="28">
        <f t="shared" si="1"/>
        <v>23075</v>
      </c>
      <c r="N12" s="9"/>
      <c r="O12" s="13" t="s">
        <v>26</v>
      </c>
    </row>
    <row r="13" spans="1:15" ht="24.95" customHeight="1" x14ac:dyDescent="0.15">
      <c r="A13" s="14">
        <v>37291</v>
      </c>
      <c r="B13" s="38" t="s">
        <v>150</v>
      </c>
      <c r="C13" s="13" t="s">
        <v>22</v>
      </c>
      <c r="D13" s="23" t="s">
        <v>62</v>
      </c>
      <c r="E13" s="9">
        <v>1</v>
      </c>
      <c r="F13" s="28">
        <v>23075</v>
      </c>
      <c r="G13" s="28">
        <f t="shared" si="2"/>
        <v>23075</v>
      </c>
      <c r="H13" s="9"/>
      <c r="I13" s="9"/>
      <c r="J13" s="9"/>
      <c r="K13" s="9">
        <v>1</v>
      </c>
      <c r="L13" s="28">
        <v>23075</v>
      </c>
      <c r="M13" s="28">
        <f t="shared" si="1"/>
        <v>23075</v>
      </c>
      <c r="N13" s="9"/>
      <c r="O13" s="13" t="s">
        <v>26</v>
      </c>
    </row>
    <row r="14" spans="1:15" ht="24.95" customHeight="1" x14ac:dyDescent="0.15">
      <c r="A14" s="14">
        <v>37291</v>
      </c>
      <c r="B14" s="38" t="s">
        <v>151</v>
      </c>
      <c r="C14" s="13" t="s">
        <v>22</v>
      </c>
      <c r="D14" s="23" t="s">
        <v>62</v>
      </c>
      <c r="E14" s="9">
        <v>1</v>
      </c>
      <c r="F14" s="28">
        <v>23075</v>
      </c>
      <c r="G14" s="28">
        <f t="shared" si="2"/>
        <v>23075</v>
      </c>
      <c r="H14" s="9"/>
      <c r="I14" s="9"/>
      <c r="J14" s="9"/>
      <c r="K14" s="9">
        <v>1</v>
      </c>
      <c r="L14" s="28">
        <v>23075</v>
      </c>
      <c r="M14" s="28">
        <f t="shared" si="1"/>
        <v>23075</v>
      </c>
      <c r="N14" s="9"/>
      <c r="O14" s="13" t="s">
        <v>26</v>
      </c>
    </row>
    <row r="15" spans="1:15" ht="24.95" customHeight="1" x14ac:dyDescent="0.15">
      <c r="A15" s="14">
        <v>37291</v>
      </c>
      <c r="B15" s="38" t="s">
        <v>152</v>
      </c>
      <c r="C15" s="13" t="s">
        <v>22</v>
      </c>
      <c r="D15" s="23" t="s">
        <v>62</v>
      </c>
      <c r="E15" s="9">
        <v>1</v>
      </c>
      <c r="F15" s="28">
        <v>23075</v>
      </c>
      <c r="G15" s="28">
        <f t="shared" si="2"/>
        <v>23075</v>
      </c>
      <c r="H15" s="9"/>
      <c r="I15" s="9"/>
      <c r="J15" s="9"/>
      <c r="K15" s="9">
        <v>1</v>
      </c>
      <c r="L15" s="28">
        <v>23075</v>
      </c>
      <c r="M15" s="28">
        <f t="shared" si="1"/>
        <v>23075</v>
      </c>
      <c r="N15" s="9"/>
      <c r="O15" s="13" t="s">
        <v>26</v>
      </c>
    </row>
    <row r="16" spans="1:15" ht="24.95" customHeight="1" x14ac:dyDescent="0.15">
      <c r="A16" s="14">
        <v>37291</v>
      </c>
      <c r="B16" s="38" t="s">
        <v>153</v>
      </c>
      <c r="C16" s="13" t="s">
        <v>22</v>
      </c>
      <c r="D16" s="23" t="s">
        <v>62</v>
      </c>
      <c r="E16" s="9">
        <v>1</v>
      </c>
      <c r="F16" s="28">
        <v>23075</v>
      </c>
      <c r="G16" s="28">
        <f t="shared" si="2"/>
        <v>23075</v>
      </c>
      <c r="H16" s="9"/>
      <c r="I16" s="9"/>
      <c r="J16" s="9"/>
      <c r="K16" s="9">
        <v>1</v>
      </c>
      <c r="L16" s="28">
        <v>23075</v>
      </c>
      <c r="M16" s="28">
        <f t="shared" si="1"/>
        <v>23075</v>
      </c>
      <c r="N16" s="9"/>
      <c r="O16" s="13" t="s">
        <v>26</v>
      </c>
    </row>
    <row r="17" spans="1:15" ht="24.95" customHeight="1" x14ac:dyDescent="0.15">
      <c r="A17" s="14">
        <v>37291</v>
      </c>
      <c r="B17" s="38" t="s">
        <v>154</v>
      </c>
      <c r="C17" s="13" t="s">
        <v>22</v>
      </c>
      <c r="D17" s="23" t="s">
        <v>62</v>
      </c>
      <c r="E17" s="9">
        <v>1</v>
      </c>
      <c r="F17" s="28">
        <v>23075</v>
      </c>
      <c r="G17" s="28">
        <f t="shared" si="2"/>
        <v>23075</v>
      </c>
      <c r="H17" s="9"/>
      <c r="I17" s="9"/>
      <c r="J17" s="9"/>
      <c r="K17" s="9">
        <v>1</v>
      </c>
      <c r="L17" s="28">
        <v>23075</v>
      </c>
      <c r="M17" s="28">
        <f t="shared" si="1"/>
        <v>23075</v>
      </c>
      <c r="N17" s="9"/>
      <c r="O17" s="13" t="s">
        <v>26</v>
      </c>
    </row>
    <row r="18" spans="1:15" ht="24.95" customHeight="1" x14ac:dyDescent="0.15">
      <c r="A18" s="14">
        <v>37291</v>
      </c>
      <c r="B18" s="38" t="s">
        <v>155</v>
      </c>
      <c r="C18" s="13" t="s">
        <v>22</v>
      </c>
      <c r="D18" s="23" t="s">
        <v>62</v>
      </c>
      <c r="E18" s="9">
        <v>1</v>
      </c>
      <c r="F18" s="28">
        <v>23075</v>
      </c>
      <c r="G18" s="28">
        <f t="shared" si="2"/>
        <v>23075</v>
      </c>
      <c r="H18" s="9"/>
      <c r="I18" s="9"/>
      <c r="J18" s="9"/>
      <c r="K18" s="9">
        <v>1</v>
      </c>
      <c r="L18" s="28">
        <v>23075</v>
      </c>
      <c r="M18" s="28">
        <f t="shared" si="1"/>
        <v>23075</v>
      </c>
      <c r="N18" s="9"/>
      <c r="O18" s="13" t="s">
        <v>26</v>
      </c>
    </row>
    <row r="19" spans="1:15" ht="24.95" customHeight="1" x14ac:dyDescent="0.15">
      <c r="A19" s="14">
        <v>37291</v>
      </c>
      <c r="B19" s="38" t="s">
        <v>156</v>
      </c>
      <c r="C19" s="13" t="s">
        <v>22</v>
      </c>
      <c r="D19" s="23"/>
      <c r="E19" s="9">
        <v>1</v>
      </c>
      <c r="F19" s="28">
        <v>23075</v>
      </c>
      <c r="G19" s="28">
        <f t="shared" si="0"/>
        <v>23075</v>
      </c>
      <c r="H19" s="9"/>
      <c r="I19" s="9"/>
      <c r="J19" s="9"/>
      <c r="K19" s="9">
        <v>1</v>
      </c>
      <c r="L19" s="28">
        <v>23075</v>
      </c>
      <c r="M19" s="28">
        <f t="shared" si="1"/>
        <v>23075</v>
      </c>
      <c r="N19" s="9"/>
      <c r="O19" s="13" t="s">
        <v>63</v>
      </c>
    </row>
    <row r="20" spans="1:15" ht="24.95" customHeight="1" x14ac:dyDescent="0.15">
      <c r="A20" s="52" t="s">
        <v>345</v>
      </c>
      <c r="B20" s="38"/>
      <c r="C20" s="9" t="s">
        <v>346</v>
      </c>
      <c r="D20" s="23" t="s">
        <v>62</v>
      </c>
      <c r="E20" s="9">
        <v>3</v>
      </c>
      <c r="F20" s="28">
        <v>23075</v>
      </c>
      <c r="G20" s="28">
        <f>E20*G19</f>
        <v>69225</v>
      </c>
      <c r="H20" s="9"/>
      <c r="I20" s="9"/>
      <c r="J20" s="9"/>
      <c r="K20" s="9">
        <v>3</v>
      </c>
      <c r="L20" s="28">
        <v>23075</v>
      </c>
      <c r="M20" s="28">
        <f>K20*M19</f>
        <v>69225</v>
      </c>
      <c r="N20" s="9"/>
      <c r="O20" s="27" t="s">
        <v>26</v>
      </c>
    </row>
    <row r="21" spans="1:15" ht="24.95" customHeight="1" x14ac:dyDescent="0.15">
      <c r="A21" s="14"/>
      <c r="B21" s="38"/>
      <c r="C21" s="9"/>
      <c r="D21" s="13"/>
      <c r="E21" s="9"/>
      <c r="F21" s="28"/>
      <c r="G21" s="28"/>
      <c r="H21" s="9"/>
      <c r="I21" s="9"/>
      <c r="J21" s="9"/>
      <c r="K21" s="9"/>
      <c r="L21" s="9"/>
      <c r="M21" s="28"/>
      <c r="N21" s="9"/>
      <c r="O21" s="13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/>
  <dimension ref="A1:O23"/>
  <sheetViews>
    <sheetView view="pageBreakPreview" topLeftCell="A7" zoomScale="60" zoomScaleNormal="100" workbookViewId="0">
      <selection activeCell="I7" sqref="I7"/>
    </sheetView>
  </sheetViews>
  <sheetFormatPr defaultRowHeight="24.95" customHeight="1" x14ac:dyDescent="0.15"/>
  <cols>
    <col min="1" max="1" width="10" bestFit="1" customWidth="1"/>
    <col min="2" max="2" width="8.375" customWidth="1"/>
    <col min="3" max="3" width="8.25" customWidth="1"/>
    <col min="4" max="4" width="29.375" customWidth="1"/>
    <col min="5" max="5" width="4.7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9.125" customWidth="1"/>
    <col min="11" max="11" width="7.625" customWidth="1"/>
    <col min="12" max="12" width="7.25" customWidth="1"/>
    <col min="13" max="13" width="10" style="31" customWidth="1"/>
    <col min="14" max="14" width="5.12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50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24</v>
      </c>
      <c r="F4" s="34" t="s">
        <v>51</v>
      </c>
      <c r="G4" s="34"/>
      <c r="H4" s="7"/>
      <c r="I4" s="7"/>
    </row>
    <row r="5" spans="1:15" ht="24.95" customHeight="1" x14ac:dyDescent="0.15">
      <c r="M5" s="62" t="s">
        <v>57</v>
      </c>
      <c r="N5" s="62"/>
      <c r="O5" s="62"/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14">
        <v>37291</v>
      </c>
      <c r="B8" s="38" t="s">
        <v>164</v>
      </c>
      <c r="C8" s="13" t="s">
        <v>82</v>
      </c>
      <c r="D8" s="13" t="s">
        <v>83</v>
      </c>
      <c r="E8" s="13">
        <v>1</v>
      </c>
      <c r="F8" s="28">
        <v>22620</v>
      </c>
      <c r="G8" s="28">
        <f t="shared" ref="G8:G14" si="0">E8*F8</f>
        <v>22620</v>
      </c>
      <c r="H8" s="9"/>
      <c r="I8" s="9"/>
      <c r="J8" s="9"/>
      <c r="K8" s="27">
        <v>1</v>
      </c>
      <c r="L8" s="28">
        <v>22620</v>
      </c>
      <c r="M8" s="28">
        <f t="shared" ref="M8:M16" si="1">K8*L8</f>
        <v>22620</v>
      </c>
      <c r="N8" s="9"/>
      <c r="O8" s="13" t="s">
        <v>20</v>
      </c>
    </row>
    <row r="9" spans="1:15" ht="24.95" customHeight="1" x14ac:dyDescent="0.15">
      <c r="A9" s="14">
        <v>37291</v>
      </c>
      <c r="B9" s="38" t="s">
        <v>130</v>
      </c>
      <c r="C9" s="13" t="s">
        <v>82</v>
      </c>
      <c r="D9" s="13" t="s">
        <v>83</v>
      </c>
      <c r="E9" s="13">
        <v>1</v>
      </c>
      <c r="F9" s="28">
        <v>22620</v>
      </c>
      <c r="G9" s="28">
        <f t="shared" si="0"/>
        <v>22620</v>
      </c>
      <c r="H9" s="9"/>
      <c r="I9" s="9"/>
      <c r="J9" s="9"/>
      <c r="K9" s="27">
        <v>1</v>
      </c>
      <c r="L9" s="28">
        <v>22620</v>
      </c>
      <c r="M9" s="28">
        <f t="shared" si="1"/>
        <v>22620</v>
      </c>
      <c r="N9" s="9"/>
      <c r="O9" s="13" t="s">
        <v>20</v>
      </c>
    </row>
    <row r="10" spans="1:15" ht="24.95" customHeight="1" x14ac:dyDescent="0.15">
      <c r="A10" s="14">
        <v>37291</v>
      </c>
      <c r="B10" s="38" t="s">
        <v>165</v>
      </c>
      <c r="C10" s="13" t="s">
        <v>82</v>
      </c>
      <c r="D10" s="13" t="s">
        <v>87</v>
      </c>
      <c r="E10" s="13">
        <v>1</v>
      </c>
      <c r="F10" s="28">
        <v>27100</v>
      </c>
      <c r="G10" s="28">
        <f t="shared" si="0"/>
        <v>27100</v>
      </c>
      <c r="H10" s="9"/>
      <c r="I10" s="9"/>
      <c r="J10" s="9"/>
      <c r="K10" s="27">
        <v>1</v>
      </c>
      <c r="L10" s="28">
        <v>27100</v>
      </c>
      <c r="M10" s="28">
        <f t="shared" si="1"/>
        <v>27100</v>
      </c>
      <c r="N10" s="9"/>
      <c r="O10" s="13" t="s">
        <v>20</v>
      </c>
    </row>
    <row r="11" spans="1:15" ht="24.95" customHeight="1" x14ac:dyDescent="0.15">
      <c r="A11" s="14">
        <v>37291</v>
      </c>
      <c r="B11" s="38" t="s">
        <v>166</v>
      </c>
      <c r="C11" s="13" t="s">
        <v>82</v>
      </c>
      <c r="D11" s="24" t="s">
        <v>88</v>
      </c>
      <c r="E11" s="13">
        <v>1</v>
      </c>
      <c r="F11" s="28">
        <v>35000</v>
      </c>
      <c r="G11" s="28">
        <f t="shared" si="0"/>
        <v>35000</v>
      </c>
      <c r="H11" s="9"/>
      <c r="I11" s="9"/>
      <c r="J11" s="9"/>
      <c r="K11" s="27">
        <v>1</v>
      </c>
      <c r="L11" s="28">
        <v>35000</v>
      </c>
      <c r="M11" s="28">
        <f t="shared" si="1"/>
        <v>35000</v>
      </c>
      <c r="N11" s="9"/>
      <c r="O11" s="23" t="s">
        <v>60</v>
      </c>
    </row>
    <row r="12" spans="1:15" ht="24.95" customHeight="1" x14ac:dyDescent="0.15">
      <c r="A12" s="14">
        <v>37291</v>
      </c>
      <c r="B12" s="38" t="s">
        <v>167</v>
      </c>
      <c r="C12" s="13" t="s">
        <v>82</v>
      </c>
      <c r="D12" s="24" t="s">
        <v>88</v>
      </c>
      <c r="E12" s="13">
        <v>1</v>
      </c>
      <c r="F12" s="28">
        <v>35000</v>
      </c>
      <c r="G12" s="28">
        <f t="shared" si="0"/>
        <v>35000</v>
      </c>
      <c r="H12" s="9"/>
      <c r="I12" s="9"/>
      <c r="J12" s="9"/>
      <c r="K12" s="27">
        <v>1</v>
      </c>
      <c r="L12" s="28">
        <v>35000</v>
      </c>
      <c r="M12" s="28">
        <f t="shared" si="1"/>
        <v>35000</v>
      </c>
      <c r="N12" s="9"/>
      <c r="O12" s="23" t="s">
        <v>60</v>
      </c>
    </row>
    <row r="13" spans="1:15" ht="24.95" customHeight="1" x14ac:dyDescent="0.15">
      <c r="A13" s="14">
        <v>37291</v>
      </c>
      <c r="B13" s="38" t="s">
        <v>131</v>
      </c>
      <c r="C13" s="13" t="s">
        <v>82</v>
      </c>
      <c r="D13" s="24" t="s">
        <v>88</v>
      </c>
      <c r="E13" s="13">
        <v>1</v>
      </c>
      <c r="F13" s="28">
        <v>35000</v>
      </c>
      <c r="G13" s="28">
        <f t="shared" si="0"/>
        <v>35000</v>
      </c>
      <c r="H13" s="9"/>
      <c r="I13" s="9"/>
      <c r="J13" s="9"/>
      <c r="K13" s="27">
        <v>1</v>
      </c>
      <c r="L13" s="28">
        <v>35000</v>
      </c>
      <c r="M13" s="28">
        <f t="shared" si="1"/>
        <v>35000</v>
      </c>
      <c r="N13" s="9"/>
      <c r="O13" s="23" t="s">
        <v>60</v>
      </c>
    </row>
    <row r="14" spans="1:15" ht="24.95" customHeight="1" x14ac:dyDescent="0.15">
      <c r="A14" s="14">
        <v>37291</v>
      </c>
      <c r="B14" s="38" t="s">
        <v>168</v>
      </c>
      <c r="C14" s="13" t="s">
        <v>82</v>
      </c>
      <c r="D14" s="24" t="s">
        <v>88</v>
      </c>
      <c r="E14" s="13">
        <v>1</v>
      </c>
      <c r="F14" s="28">
        <v>35000</v>
      </c>
      <c r="G14" s="28">
        <f t="shared" si="0"/>
        <v>35000</v>
      </c>
      <c r="H14" s="9"/>
      <c r="I14" s="9"/>
      <c r="J14" s="9"/>
      <c r="K14" s="27">
        <v>1</v>
      </c>
      <c r="L14" s="28">
        <v>35000</v>
      </c>
      <c r="M14" s="28">
        <f t="shared" si="1"/>
        <v>35000</v>
      </c>
      <c r="N14" s="9"/>
      <c r="O14" s="23" t="s">
        <v>60</v>
      </c>
    </row>
    <row r="15" spans="1:15" ht="24.95" customHeight="1" x14ac:dyDescent="0.15">
      <c r="A15" s="14">
        <v>37291</v>
      </c>
      <c r="B15" s="38" t="s">
        <v>169</v>
      </c>
      <c r="C15" s="13" t="s">
        <v>82</v>
      </c>
      <c r="D15" s="24" t="s">
        <v>71</v>
      </c>
      <c r="E15" s="9">
        <v>1</v>
      </c>
      <c r="F15" s="28">
        <v>30160</v>
      </c>
      <c r="G15" s="28">
        <f t="shared" ref="G15:G23" si="2">E15*F15</f>
        <v>30160</v>
      </c>
      <c r="H15" s="9"/>
      <c r="I15" s="9"/>
      <c r="J15" s="9"/>
      <c r="K15" s="9">
        <v>1</v>
      </c>
      <c r="L15" s="28">
        <v>30160</v>
      </c>
      <c r="M15" s="28">
        <f t="shared" si="1"/>
        <v>30160</v>
      </c>
      <c r="N15" s="9"/>
      <c r="O15" s="13" t="s">
        <v>63</v>
      </c>
    </row>
    <row r="16" spans="1:15" ht="24.95" customHeight="1" x14ac:dyDescent="0.15">
      <c r="A16" s="14">
        <v>37291</v>
      </c>
      <c r="B16" s="38" t="s">
        <v>170</v>
      </c>
      <c r="C16" s="13" t="s">
        <v>82</v>
      </c>
      <c r="D16" s="24" t="s">
        <v>89</v>
      </c>
      <c r="E16" s="9">
        <v>1</v>
      </c>
      <c r="F16" s="28">
        <v>27105</v>
      </c>
      <c r="G16" s="28">
        <f t="shared" si="2"/>
        <v>27105</v>
      </c>
      <c r="H16" s="9"/>
      <c r="I16" s="9"/>
      <c r="J16" s="9"/>
      <c r="K16" s="9">
        <v>1</v>
      </c>
      <c r="L16" s="28">
        <v>27105</v>
      </c>
      <c r="M16" s="28">
        <f t="shared" si="1"/>
        <v>27105</v>
      </c>
      <c r="N16" s="9"/>
      <c r="O16" s="13" t="s">
        <v>63</v>
      </c>
    </row>
    <row r="17" spans="1:15" ht="24.95" customHeight="1" x14ac:dyDescent="0.15">
      <c r="A17" s="42">
        <v>37291</v>
      </c>
      <c r="B17" s="43" t="s">
        <v>171</v>
      </c>
      <c r="C17" s="44" t="s">
        <v>82</v>
      </c>
      <c r="D17" s="53" t="s">
        <v>90</v>
      </c>
      <c r="E17" s="45">
        <v>1</v>
      </c>
      <c r="F17" s="46">
        <v>4550</v>
      </c>
      <c r="G17" s="46">
        <f t="shared" si="2"/>
        <v>4550</v>
      </c>
      <c r="H17" s="45">
        <v>1</v>
      </c>
      <c r="I17" s="46">
        <v>4550</v>
      </c>
      <c r="J17" s="46">
        <f t="shared" ref="J17:J18" si="3">H17*I17</f>
        <v>4550</v>
      </c>
      <c r="K17" s="45"/>
      <c r="L17" s="45"/>
      <c r="M17" s="46"/>
      <c r="N17" s="45"/>
      <c r="O17" s="44"/>
    </row>
    <row r="18" spans="1:15" ht="24.95" customHeight="1" x14ac:dyDescent="0.15">
      <c r="A18" s="42">
        <v>37291</v>
      </c>
      <c r="B18" s="43" t="s">
        <v>172</v>
      </c>
      <c r="C18" s="44" t="s">
        <v>82</v>
      </c>
      <c r="D18" s="50" t="s">
        <v>92</v>
      </c>
      <c r="E18" s="45">
        <v>1</v>
      </c>
      <c r="F18" s="46">
        <v>45750</v>
      </c>
      <c r="G18" s="46">
        <f t="shared" si="2"/>
        <v>45750</v>
      </c>
      <c r="H18" s="45">
        <v>1</v>
      </c>
      <c r="I18" s="46">
        <v>45750</v>
      </c>
      <c r="J18" s="46">
        <f t="shared" si="3"/>
        <v>45750</v>
      </c>
      <c r="K18" s="45"/>
      <c r="L18" s="45"/>
      <c r="M18" s="46"/>
      <c r="N18" s="45"/>
      <c r="O18" s="44"/>
    </row>
    <row r="19" spans="1:15" ht="24.95" customHeight="1" x14ac:dyDescent="0.15">
      <c r="A19" s="42">
        <v>37291</v>
      </c>
      <c r="B19" s="43" t="s">
        <v>173</v>
      </c>
      <c r="C19" s="44" t="s">
        <v>82</v>
      </c>
      <c r="D19" s="50"/>
      <c r="E19" s="45">
        <v>1</v>
      </c>
      <c r="F19" s="46">
        <v>45750</v>
      </c>
      <c r="G19" s="46">
        <f>E19*F19</f>
        <v>45750</v>
      </c>
      <c r="H19" s="45">
        <v>1</v>
      </c>
      <c r="I19" s="46">
        <v>45750</v>
      </c>
      <c r="J19" s="46">
        <f>H19*I19</f>
        <v>45750</v>
      </c>
      <c r="K19" s="45"/>
      <c r="L19" s="45"/>
      <c r="M19" s="46"/>
      <c r="N19" s="45"/>
      <c r="O19" s="44"/>
    </row>
    <row r="20" spans="1:15" ht="24.95" customHeight="1" x14ac:dyDescent="0.15">
      <c r="A20" s="42">
        <v>37291</v>
      </c>
      <c r="B20" s="43" t="s">
        <v>174</v>
      </c>
      <c r="C20" s="44" t="s">
        <v>82</v>
      </c>
      <c r="D20" s="50" t="s">
        <v>92</v>
      </c>
      <c r="E20" s="45">
        <v>1</v>
      </c>
      <c r="F20" s="46">
        <v>45750</v>
      </c>
      <c r="G20" s="46">
        <f t="shared" si="2"/>
        <v>45750</v>
      </c>
      <c r="H20" s="45">
        <v>1</v>
      </c>
      <c r="I20" s="46">
        <v>45750</v>
      </c>
      <c r="J20" s="46">
        <f t="shared" ref="J20:J21" si="4">H20*I20</f>
        <v>45750</v>
      </c>
      <c r="K20" s="45"/>
      <c r="L20" s="45"/>
      <c r="M20" s="46"/>
      <c r="N20" s="45"/>
      <c r="O20" s="44"/>
    </row>
    <row r="21" spans="1:15" ht="24.95" customHeight="1" x14ac:dyDescent="0.15">
      <c r="A21" s="14">
        <v>37291</v>
      </c>
      <c r="B21" s="38" t="s">
        <v>175</v>
      </c>
      <c r="C21" s="13" t="s">
        <v>82</v>
      </c>
      <c r="D21" s="13" t="s">
        <v>93</v>
      </c>
      <c r="E21" s="9">
        <v>2</v>
      </c>
      <c r="F21" s="28">
        <v>18250</v>
      </c>
      <c r="G21" s="28">
        <f>E21*F21</f>
        <v>36500</v>
      </c>
      <c r="H21" s="9">
        <v>1</v>
      </c>
      <c r="I21" s="9">
        <v>18250</v>
      </c>
      <c r="J21" s="9">
        <f t="shared" si="4"/>
        <v>18250</v>
      </c>
      <c r="K21" s="9">
        <v>1</v>
      </c>
      <c r="L21" s="9">
        <v>18250</v>
      </c>
      <c r="M21" s="28">
        <v>18250</v>
      </c>
      <c r="N21" s="9"/>
      <c r="O21" s="13" t="s">
        <v>53</v>
      </c>
    </row>
    <row r="22" spans="1:15" ht="24.95" customHeight="1" x14ac:dyDescent="0.15">
      <c r="A22" s="14">
        <v>37291</v>
      </c>
      <c r="B22" s="38" t="s">
        <v>176</v>
      </c>
      <c r="C22" s="13" t="s">
        <v>82</v>
      </c>
      <c r="D22" s="13" t="s">
        <v>83</v>
      </c>
      <c r="E22" s="13">
        <v>1</v>
      </c>
      <c r="F22" s="28">
        <v>22620</v>
      </c>
      <c r="G22" s="28">
        <f t="shared" si="2"/>
        <v>22620</v>
      </c>
      <c r="H22" s="9"/>
      <c r="I22" s="9"/>
      <c r="J22" s="9"/>
      <c r="K22" s="27">
        <v>1</v>
      </c>
      <c r="L22" s="28">
        <v>22620</v>
      </c>
      <c r="M22" s="28">
        <f t="shared" ref="M22:M23" si="5">K22*L22</f>
        <v>22620</v>
      </c>
      <c r="N22" s="9"/>
      <c r="O22" s="23" t="s">
        <v>115</v>
      </c>
    </row>
    <row r="23" spans="1:15" ht="24.95" customHeight="1" x14ac:dyDescent="0.15">
      <c r="A23" s="14">
        <v>37291</v>
      </c>
      <c r="B23" s="38" t="s">
        <v>177</v>
      </c>
      <c r="C23" s="13" t="s">
        <v>82</v>
      </c>
      <c r="D23" s="23"/>
      <c r="E23" s="13">
        <v>1</v>
      </c>
      <c r="F23" s="28">
        <v>59280</v>
      </c>
      <c r="G23" s="28">
        <f t="shared" si="2"/>
        <v>59280</v>
      </c>
      <c r="H23" s="9"/>
      <c r="I23" s="9"/>
      <c r="J23" s="9"/>
      <c r="K23" s="27">
        <v>1</v>
      </c>
      <c r="L23" s="28">
        <v>59280</v>
      </c>
      <c r="M23" s="28">
        <f t="shared" si="5"/>
        <v>59280</v>
      </c>
      <c r="N23" s="9"/>
      <c r="O23" s="13" t="s">
        <v>52</v>
      </c>
    </row>
  </sheetData>
  <mergeCells count="10">
    <mergeCell ref="M5:O5"/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4"/>
  <pageMargins left="0.25" right="0.25" top="0.75" bottom="0.75" header="0.3" footer="0.3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/>
  <dimension ref="A1:O22"/>
  <sheetViews>
    <sheetView view="pageBreakPreview" topLeftCell="A4" zoomScale="60" zoomScaleNormal="100" workbookViewId="0">
      <selection activeCell="I7" sqref="I7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4.62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10" width="7.5" bestFit="1" customWidth="1"/>
    <col min="11" max="11" width="4.125" customWidth="1"/>
    <col min="12" max="12" width="8.5" customWidth="1"/>
    <col min="13" max="13" width="8.5" style="31" bestFit="1" customWidth="1"/>
    <col min="14" max="14" width="4.75" customWidth="1"/>
    <col min="15" max="15" width="14.625" bestFit="1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27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24</v>
      </c>
      <c r="F4" s="34" t="s">
        <v>55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60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14">
        <v>37291</v>
      </c>
      <c r="B8" s="38" t="s">
        <v>121</v>
      </c>
      <c r="C8" s="13" t="s">
        <v>22</v>
      </c>
      <c r="D8" s="24" t="s">
        <v>66</v>
      </c>
      <c r="E8" s="9">
        <v>2</v>
      </c>
      <c r="F8" s="28">
        <v>47905</v>
      </c>
      <c r="G8" s="28">
        <v>95810</v>
      </c>
      <c r="H8" s="9"/>
      <c r="I8" s="9"/>
      <c r="J8" s="9"/>
      <c r="K8" s="9">
        <v>2</v>
      </c>
      <c r="L8" s="28">
        <v>47905</v>
      </c>
      <c r="M8" s="28">
        <v>95810</v>
      </c>
      <c r="N8" s="9"/>
      <c r="O8" s="13" t="s">
        <v>52</v>
      </c>
    </row>
    <row r="9" spans="1:15" ht="24.95" customHeight="1" x14ac:dyDescent="0.15">
      <c r="A9" s="14">
        <v>37291</v>
      </c>
      <c r="B9" s="38" t="s">
        <v>123</v>
      </c>
      <c r="C9" s="13" t="s">
        <v>22</v>
      </c>
      <c r="D9" s="24" t="s">
        <v>67</v>
      </c>
      <c r="E9" s="9">
        <v>1</v>
      </c>
      <c r="F9" s="28">
        <v>42120</v>
      </c>
      <c r="G9" s="28">
        <v>42120</v>
      </c>
      <c r="H9" s="9"/>
      <c r="I9" s="9"/>
      <c r="J9" s="9"/>
      <c r="K9" s="9">
        <v>1</v>
      </c>
      <c r="L9" s="28">
        <v>42120</v>
      </c>
      <c r="M9" s="28">
        <v>42120</v>
      </c>
      <c r="N9" s="9"/>
      <c r="O9" s="13" t="s">
        <v>52</v>
      </c>
    </row>
    <row r="10" spans="1:15" ht="24.95" customHeight="1" x14ac:dyDescent="0.15">
      <c r="A10" s="14">
        <v>37291</v>
      </c>
      <c r="B10" s="38" t="s">
        <v>125</v>
      </c>
      <c r="C10" s="13" t="s">
        <v>22</v>
      </c>
      <c r="D10" s="24" t="s">
        <v>68</v>
      </c>
      <c r="E10" s="9">
        <v>1</v>
      </c>
      <c r="F10" s="28">
        <v>7410</v>
      </c>
      <c r="G10" s="28">
        <v>7410</v>
      </c>
      <c r="H10" s="9"/>
      <c r="I10" s="9"/>
      <c r="J10" s="9"/>
      <c r="K10" s="9">
        <v>1</v>
      </c>
      <c r="L10" s="28">
        <v>7410</v>
      </c>
      <c r="M10" s="28">
        <v>7410</v>
      </c>
      <c r="N10" s="9"/>
      <c r="O10" s="13" t="s">
        <v>52</v>
      </c>
    </row>
    <row r="11" spans="1:15" ht="24.95" customHeight="1" x14ac:dyDescent="0.15">
      <c r="A11" s="14">
        <v>37291</v>
      </c>
      <c r="B11" s="38" t="s">
        <v>126</v>
      </c>
      <c r="C11" s="13" t="s">
        <v>22</v>
      </c>
      <c r="D11" s="24" t="s">
        <v>69</v>
      </c>
      <c r="E11" s="9">
        <v>1</v>
      </c>
      <c r="F11" s="28">
        <v>4355</v>
      </c>
      <c r="G11" s="28">
        <v>4355</v>
      </c>
      <c r="H11" s="9"/>
      <c r="I11" s="9"/>
      <c r="J11" s="9"/>
      <c r="K11" s="9">
        <v>1</v>
      </c>
      <c r="L11" s="28">
        <v>4355</v>
      </c>
      <c r="M11" s="28">
        <v>4355</v>
      </c>
      <c r="N11" s="9"/>
      <c r="O11" s="13" t="s">
        <v>52</v>
      </c>
    </row>
    <row r="12" spans="1:15" ht="24.95" customHeight="1" x14ac:dyDescent="0.15">
      <c r="A12" s="14">
        <v>37291</v>
      </c>
      <c r="B12" s="38" t="s">
        <v>127</v>
      </c>
      <c r="C12" s="13" t="s">
        <v>22</v>
      </c>
      <c r="D12" s="24" t="s">
        <v>70</v>
      </c>
      <c r="E12" s="9">
        <v>1</v>
      </c>
      <c r="F12" s="28">
        <v>1950</v>
      </c>
      <c r="G12" s="28">
        <v>1950</v>
      </c>
      <c r="H12" s="9"/>
      <c r="I12" s="9"/>
      <c r="J12" s="9"/>
      <c r="K12" s="9">
        <v>1</v>
      </c>
      <c r="L12" s="28">
        <v>1950</v>
      </c>
      <c r="M12" s="28">
        <v>1950</v>
      </c>
      <c r="N12" s="9"/>
      <c r="O12" s="13" t="s">
        <v>52</v>
      </c>
    </row>
    <row r="13" spans="1:15" ht="24.95" customHeight="1" x14ac:dyDescent="0.15">
      <c r="A13" s="14">
        <v>37291</v>
      </c>
      <c r="B13" s="38" t="s">
        <v>128</v>
      </c>
      <c r="C13" s="13" t="s">
        <v>22</v>
      </c>
      <c r="D13" s="24" t="s">
        <v>71</v>
      </c>
      <c r="E13" s="9">
        <v>6</v>
      </c>
      <c r="F13" s="28">
        <v>30160</v>
      </c>
      <c r="G13" s="28">
        <v>180960</v>
      </c>
      <c r="H13" s="9"/>
      <c r="I13" s="9"/>
      <c r="J13" s="9"/>
      <c r="K13" s="9">
        <v>6</v>
      </c>
      <c r="L13" s="28">
        <v>30160</v>
      </c>
      <c r="M13" s="28">
        <v>180960</v>
      </c>
      <c r="N13" s="9"/>
      <c r="O13" s="13" t="s">
        <v>52</v>
      </c>
    </row>
    <row r="14" spans="1:15" ht="24.95" customHeight="1" x14ac:dyDescent="0.15">
      <c r="A14" s="14">
        <v>37291</v>
      </c>
      <c r="B14" s="38" t="s">
        <v>157</v>
      </c>
      <c r="C14" s="13" t="s">
        <v>22</v>
      </c>
      <c r="D14" s="13" t="s">
        <v>65</v>
      </c>
      <c r="E14" s="9">
        <v>1</v>
      </c>
      <c r="F14" s="28">
        <v>146900</v>
      </c>
      <c r="G14" s="28">
        <v>146900</v>
      </c>
      <c r="H14" s="9"/>
      <c r="I14" s="9"/>
      <c r="J14" s="9"/>
      <c r="K14" s="9">
        <v>1</v>
      </c>
      <c r="L14" s="28">
        <v>146900</v>
      </c>
      <c r="M14" s="28">
        <v>146900</v>
      </c>
      <c r="N14" s="9"/>
      <c r="O14" s="13" t="s">
        <v>26</v>
      </c>
    </row>
    <row r="15" spans="1:15" ht="24.95" customHeight="1" x14ac:dyDescent="0.15">
      <c r="A15" s="14">
        <v>37291</v>
      </c>
      <c r="B15" s="38" t="s">
        <v>129</v>
      </c>
      <c r="C15" s="13" t="s">
        <v>22</v>
      </c>
      <c r="D15" s="13" t="s">
        <v>72</v>
      </c>
      <c r="E15" s="9">
        <v>1</v>
      </c>
      <c r="F15" s="28">
        <v>28015</v>
      </c>
      <c r="G15" s="28">
        <v>28015</v>
      </c>
      <c r="H15" s="9"/>
      <c r="I15" s="9"/>
      <c r="J15" s="9"/>
      <c r="K15" s="9">
        <v>1</v>
      </c>
      <c r="L15" s="28">
        <v>28015</v>
      </c>
      <c r="M15" s="28">
        <v>28015</v>
      </c>
      <c r="N15" s="9"/>
      <c r="O15" s="13" t="s">
        <v>26</v>
      </c>
    </row>
    <row r="16" spans="1:15" ht="24.95" customHeight="1" x14ac:dyDescent="0.15">
      <c r="A16" s="14">
        <v>37291</v>
      </c>
      <c r="B16" s="38" t="s">
        <v>158</v>
      </c>
      <c r="C16" s="13" t="s">
        <v>22</v>
      </c>
      <c r="D16" s="13" t="s">
        <v>73</v>
      </c>
      <c r="E16" s="9">
        <v>1</v>
      </c>
      <c r="F16" s="28">
        <v>27170</v>
      </c>
      <c r="G16" s="28">
        <v>27170</v>
      </c>
      <c r="H16" s="9"/>
      <c r="I16" s="9"/>
      <c r="J16" s="9"/>
      <c r="K16" s="9">
        <v>1</v>
      </c>
      <c r="L16" s="28">
        <v>27170</v>
      </c>
      <c r="M16" s="28">
        <v>27170</v>
      </c>
      <c r="N16" s="9"/>
      <c r="O16" s="13" t="s">
        <v>26</v>
      </c>
    </row>
    <row r="17" spans="1:15" ht="24.95" customHeight="1" x14ac:dyDescent="0.15">
      <c r="A17" s="14">
        <v>37291</v>
      </c>
      <c r="B17" s="38" t="s">
        <v>159</v>
      </c>
      <c r="C17" s="13" t="s">
        <v>22</v>
      </c>
      <c r="D17" s="24" t="s">
        <v>75</v>
      </c>
      <c r="E17" s="9">
        <v>1</v>
      </c>
      <c r="F17" s="28">
        <v>59670</v>
      </c>
      <c r="G17" s="28">
        <v>59670</v>
      </c>
      <c r="H17" s="9"/>
      <c r="I17" s="9"/>
      <c r="J17" s="9"/>
      <c r="K17" s="9">
        <v>1</v>
      </c>
      <c r="L17" s="28">
        <v>59670</v>
      </c>
      <c r="M17" s="28">
        <v>59670</v>
      </c>
      <c r="N17" s="9"/>
      <c r="O17" s="13" t="s">
        <v>59</v>
      </c>
    </row>
    <row r="18" spans="1:15" ht="24.95" customHeight="1" x14ac:dyDescent="0.15">
      <c r="A18" s="14">
        <v>37291</v>
      </c>
      <c r="B18" s="38" t="s">
        <v>160</v>
      </c>
      <c r="C18" s="13" t="s">
        <v>22</v>
      </c>
      <c r="D18" s="13" t="s">
        <v>76</v>
      </c>
      <c r="E18" s="9">
        <v>2</v>
      </c>
      <c r="F18" s="28">
        <v>22165</v>
      </c>
      <c r="G18" s="28">
        <v>44330</v>
      </c>
      <c r="H18" s="9">
        <v>1</v>
      </c>
      <c r="I18" s="9">
        <v>22165</v>
      </c>
      <c r="J18" s="9">
        <v>22165</v>
      </c>
      <c r="K18" s="9">
        <v>1</v>
      </c>
      <c r="L18" s="28">
        <v>22165</v>
      </c>
      <c r="M18" s="28">
        <v>22165</v>
      </c>
      <c r="N18" s="9"/>
      <c r="O18" s="13" t="s">
        <v>59</v>
      </c>
    </row>
    <row r="19" spans="1:15" ht="24.95" customHeight="1" x14ac:dyDescent="0.15">
      <c r="A19" s="42">
        <v>37291</v>
      </c>
      <c r="B19" s="43" t="s">
        <v>161</v>
      </c>
      <c r="C19" s="44" t="s">
        <v>22</v>
      </c>
      <c r="D19" s="53"/>
      <c r="E19" s="45">
        <v>1</v>
      </c>
      <c r="F19" s="46">
        <v>18265</v>
      </c>
      <c r="G19" s="46">
        <v>18265</v>
      </c>
      <c r="H19" s="45">
        <v>1</v>
      </c>
      <c r="I19" s="46">
        <v>18265</v>
      </c>
      <c r="J19" s="46">
        <v>18265</v>
      </c>
      <c r="K19" s="45"/>
      <c r="L19" s="46"/>
      <c r="M19" s="46"/>
      <c r="N19" s="45"/>
      <c r="O19" s="44" t="s">
        <v>54</v>
      </c>
    </row>
    <row r="20" spans="1:15" ht="24.95" customHeight="1" x14ac:dyDescent="0.15">
      <c r="A20" s="14">
        <v>37291</v>
      </c>
      <c r="B20" s="38" t="s">
        <v>162</v>
      </c>
      <c r="C20" s="13" t="s">
        <v>22</v>
      </c>
      <c r="D20" s="24" t="s">
        <v>81</v>
      </c>
      <c r="E20" s="9">
        <v>1</v>
      </c>
      <c r="F20" s="28">
        <v>28470</v>
      </c>
      <c r="G20" s="28">
        <v>28470</v>
      </c>
      <c r="H20" s="9"/>
      <c r="I20" s="28"/>
      <c r="J20" s="9"/>
      <c r="K20" s="9">
        <v>1</v>
      </c>
      <c r="L20" s="28">
        <v>28470</v>
      </c>
      <c r="M20" s="28">
        <v>28470</v>
      </c>
      <c r="N20" s="9"/>
      <c r="O20" s="13" t="s">
        <v>106</v>
      </c>
    </row>
    <row r="21" spans="1:15" ht="24.95" customHeight="1" x14ac:dyDescent="0.15">
      <c r="A21" s="42">
        <v>37291</v>
      </c>
      <c r="B21" s="43" t="s">
        <v>163</v>
      </c>
      <c r="C21" s="44" t="s">
        <v>22</v>
      </c>
      <c r="D21" s="44" t="s">
        <v>107</v>
      </c>
      <c r="E21" s="45">
        <v>1</v>
      </c>
      <c r="F21" s="46">
        <v>4550</v>
      </c>
      <c r="G21" s="46">
        <v>4550</v>
      </c>
      <c r="H21" s="45">
        <v>1</v>
      </c>
      <c r="I21" s="46">
        <v>4550</v>
      </c>
      <c r="J21" s="46">
        <v>4550</v>
      </c>
      <c r="K21" s="45"/>
      <c r="L21" s="46"/>
      <c r="M21" s="46"/>
      <c r="N21" s="45"/>
      <c r="O21" s="44"/>
    </row>
    <row r="22" spans="1:15" ht="24.95" customHeight="1" x14ac:dyDescent="0.15">
      <c r="A22" s="54">
        <v>39669</v>
      </c>
      <c r="B22" s="55" t="s">
        <v>347</v>
      </c>
      <c r="C22" s="9" t="s">
        <v>346</v>
      </c>
      <c r="D22" s="24" t="s">
        <v>77</v>
      </c>
      <c r="E22" s="9">
        <v>1</v>
      </c>
      <c r="F22" s="28">
        <v>18265</v>
      </c>
      <c r="G22" s="28">
        <v>18265</v>
      </c>
      <c r="H22" s="9"/>
      <c r="I22" s="9"/>
      <c r="J22" s="9"/>
      <c r="K22" s="9">
        <v>1</v>
      </c>
      <c r="L22" s="28">
        <v>18265</v>
      </c>
      <c r="M22" s="28">
        <v>18265</v>
      </c>
      <c r="N22" s="9"/>
      <c r="O22" s="9" t="s">
        <v>348</v>
      </c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O10"/>
  <sheetViews>
    <sheetView view="pageBreakPreview" zoomScale="60" zoomScaleNormal="100" workbookViewId="0">
      <selection activeCell="I7" sqref="I7"/>
    </sheetView>
  </sheetViews>
  <sheetFormatPr defaultRowHeight="24.95" customHeight="1" x14ac:dyDescent="0.15"/>
  <cols>
    <col min="1" max="1" width="10" bestFit="1" customWidth="1"/>
    <col min="2" max="2" width="5.75" customWidth="1"/>
    <col min="3" max="3" width="8.25" customWidth="1"/>
    <col min="4" max="4" width="31.62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2" width="7.625" customWidth="1"/>
    <col min="13" max="13" width="7.625" style="31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30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31</v>
      </c>
      <c r="F4" s="34" t="s">
        <v>32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2">
        <v>37291</v>
      </c>
      <c r="B8" s="43" t="s">
        <v>132</v>
      </c>
      <c r="C8" s="44" t="s">
        <v>22</v>
      </c>
      <c r="D8" s="44" t="s">
        <v>74</v>
      </c>
      <c r="E8" s="45">
        <v>1</v>
      </c>
      <c r="F8" s="46">
        <v>44000</v>
      </c>
      <c r="G8" s="46">
        <f>E8*F8</f>
        <v>44000</v>
      </c>
      <c r="H8" s="45">
        <v>1</v>
      </c>
      <c r="I8" s="46">
        <v>44000</v>
      </c>
      <c r="J8" s="46">
        <f>H8*I8</f>
        <v>44000</v>
      </c>
      <c r="K8" s="45"/>
      <c r="L8" s="45"/>
      <c r="M8" s="46"/>
      <c r="N8" s="45"/>
      <c r="O8" s="44"/>
    </row>
    <row r="9" spans="1:15" ht="24.95" customHeight="1" x14ac:dyDescent="0.15">
      <c r="A9" s="42">
        <v>37291</v>
      </c>
      <c r="B9" s="43" t="s">
        <v>133</v>
      </c>
      <c r="C9" s="44" t="s">
        <v>22</v>
      </c>
      <c r="D9" s="44" t="s">
        <v>84</v>
      </c>
      <c r="E9" s="45">
        <v>1</v>
      </c>
      <c r="F9" s="46">
        <v>55200</v>
      </c>
      <c r="G9" s="46">
        <f>E9*F9</f>
        <v>55200</v>
      </c>
      <c r="H9" s="45">
        <v>1</v>
      </c>
      <c r="I9" s="46">
        <v>55200</v>
      </c>
      <c r="J9" s="46">
        <f>H9*I9</f>
        <v>55200</v>
      </c>
      <c r="K9" s="45"/>
      <c r="L9" s="45"/>
      <c r="M9" s="46"/>
      <c r="N9" s="45"/>
      <c r="O9" s="44"/>
    </row>
    <row r="10" spans="1:15" ht="24.95" customHeight="1" x14ac:dyDescent="0.15">
      <c r="A10" s="14"/>
      <c r="B10" s="38"/>
      <c r="C10" s="9"/>
      <c r="D10" s="13"/>
      <c r="E10" s="9"/>
      <c r="F10" s="28"/>
      <c r="G10" s="28"/>
      <c r="H10" s="9"/>
      <c r="I10" s="9"/>
      <c r="J10" s="9"/>
      <c r="K10" s="9"/>
      <c r="L10" s="9"/>
      <c r="M10" s="28"/>
      <c r="N10" s="9"/>
      <c r="O10" s="13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4"/>
  <dimension ref="A1:O13"/>
  <sheetViews>
    <sheetView view="pageBreakPreview" zoomScale="60" zoomScaleNormal="100" workbookViewId="0">
      <selection activeCell="I7" sqref="I7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12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33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34</v>
      </c>
      <c r="F4" s="34" t="s">
        <v>108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2">
        <v>37291</v>
      </c>
      <c r="B8" s="43" t="s">
        <v>134</v>
      </c>
      <c r="C8" s="44" t="s">
        <v>22</v>
      </c>
      <c r="D8" s="44" t="s">
        <v>96</v>
      </c>
      <c r="E8" s="45">
        <v>1</v>
      </c>
      <c r="F8" s="46">
        <v>112000</v>
      </c>
      <c r="G8" s="46">
        <f>E8*F8</f>
        <v>112000</v>
      </c>
      <c r="H8" s="45">
        <v>1</v>
      </c>
      <c r="I8" s="46">
        <v>112000</v>
      </c>
      <c r="J8" s="46">
        <f>H8*I8</f>
        <v>112000</v>
      </c>
      <c r="K8" s="45"/>
      <c r="L8" s="45"/>
      <c r="M8" s="46"/>
      <c r="N8" s="45"/>
      <c r="O8" s="44"/>
    </row>
    <row r="9" spans="1:15" ht="24.95" customHeight="1" x14ac:dyDescent="0.15">
      <c r="A9" s="42">
        <v>37291</v>
      </c>
      <c r="B9" s="43" t="s">
        <v>135</v>
      </c>
      <c r="C9" s="44" t="s">
        <v>22</v>
      </c>
      <c r="D9" s="44" t="s">
        <v>97</v>
      </c>
      <c r="E9" s="45">
        <v>1</v>
      </c>
      <c r="F9" s="46">
        <v>22800</v>
      </c>
      <c r="G9" s="46">
        <f>E9*F9</f>
        <v>22800</v>
      </c>
      <c r="H9" s="45">
        <v>1</v>
      </c>
      <c r="I9" s="46">
        <v>22800</v>
      </c>
      <c r="J9" s="46">
        <f>H9*I9</f>
        <v>22800</v>
      </c>
      <c r="K9" s="45"/>
      <c r="L9" s="45"/>
      <c r="M9" s="46"/>
      <c r="N9" s="45"/>
      <c r="O9" s="44"/>
    </row>
    <row r="10" spans="1:15" ht="24.95" customHeight="1" x14ac:dyDescent="0.15">
      <c r="A10" s="14">
        <v>37291</v>
      </c>
      <c r="B10" s="38" t="s">
        <v>136</v>
      </c>
      <c r="C10" s="13" t="s">
        <v>22</v>
      </c>
      <c r="D10" s="13" t="s">
        <v>98</v>
      </c>
      <c r="E10" s="9">
        <v>1</v>
      </c>
      <c r="F10" s="28">
        <v>18400</v>
      </c>
      <c r="G10" s="28">
        <f>E10*F10</f>
        <v>18400</v>
      </c>
      <c r="H10" s="9"/>
      <c r="I10" s="9"/>
      <c r="J10" s="9"/>
      <c r="K10" s="9">
        <v>1</v>
      </c>
      <c r="L10" s="28">
        <v>18400</v>
      </c>
      <c r="M10" s="28">
        <f>K10*L10</f>
        <v>18400</v>
      </c>
      <c r="N10" s="9"/>
      <c r="O10" s="13" t="s">
        <v>35</v>
      </c>
    </row>
    <row r="11" spans="1:15" ht="24.95" customHeight="1" x14ac:dyDescent="0.15">
      <c r="A11" s="14">
        <v>37291</v>
      </c>
      <c r="B11" s="38" t="s">
        <v>137</v>
      </c>
      <c r="C11" s="13" t="s">
        <v>22</v>
      </c>
      <c r="D11" s="23" t="s">
        <v>99</v>
      </c>
      <c r="E11" s="9">
        <v>1</v>
      </c>
      <c r="F11" s="28">
        <v>45750</v>
      </c>
      <c r="G11" s="28">
        <f>E11*F11</f>
        <v>45750</v>
      </c>
      <c r="H11" s="9"/>
      <c r="I11" s="9"/>
      <c r="J11" s="9"/>
      <c r="K11" s="9">
        <v>1</v>
      </c>
      <c r="L11" s="28">
        <v>45750</v>
      </c>
      <c r="M11" s="28">
        <f>K11*L11</f>
        <v>45750</v>
      </c>
      <c r="N11" s="9"/>
      <c r="O11" s="13" t="s">
        <v>35</v>
      </c>
    </row>
    <row r="12" spans="1:15" ht="24.95" customHeight="1" x14ac:dyDescent="0.15">
      <c r="A12" s="42">
        <v>37342</v>
      </c>
      <c r="B12" s="43" t="s">
        <v>138</v>
      </c>
      <c r="C12" s="44" t="s">
        <v>22</v>
      </c>
      <c r="D12" s="44" t="s">
        <v>109</v>
      </c>
      <c r="E12" s="45">
        <v>1</v>
      </c>
      <c r="F12" s="46">
        <v>43000</v>
      </c>
      <c r="G12" s="46">
        <f>E12*F12</f>
        <v>43000</v>
      </c>
      <c r="H12" s="45">
        <v>1</v>
      </c>
      <c r="I12" s="46">
        <v>43000</v>
      </c>
      <c r="J12" s="46">
        <f>H12*I12</f>
        <v>43000</v>
      </c>
      <c r="K12" s="45"/>
      <c r="L12" s="45"/>
      <c r="M12" s="46"/>
      <c r="N12" s="45"/>
      <c r="O12" s="44"/>
    </row>
    <row r="13" spans="1:15" ht="24.95" customHeight="1" x14ac:dyDescent="0.15">
      <c r="A13" s="14"/>
      <c r="B13" s="38"/>
      <c r="C13" s="9"/>
      <c r="D13" s="13"/>
      <c r="E13" s="9"/>
      <c r="F13" s="28"/>
      <c r="G13" s="28"/>
      <c r="H13" s="9"/>
      <c r="I13" s="9"/>
      <c r="J13" s="9"/>
      <c r="K13" s="9"/>
      <c r="L13" s="9"/>
      <c r="M13" s="28"/>
      <c r="N13" s="9"/>
      <c r="O13" s="13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5"/>
  <dimension ref="A1:O12"/>
  <sheetViews>
    <sheetView view="pageBreakPreview" topLeftCell="A3" zoomScale="60" zoomScaleNormal="100" workbookViewId="0">
      <selection activeCell="I7" sqref="I7"/>
    </sheetView>
  </sheetViews>
  <sheetFormatPr defaultRowHeight="24.95" customHeight="1" x14ac:dyDescent="0.15"/>
  <cols>
    <col min="1" max="1" width="8.625" customWidth="1"/>
    <col min="2" max="2" width="5.75" customWidth="1"/>
    <col min="3" max="3" width="8.25" customWidth="1"/>
    <col min="4" max="4" width="33.37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36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8" t="s">
        <v>37</v>
      </c>
      <c r="F4" s="34" t="s">
        <v>46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2">
        <v>37291</v>
      </c>
      <c r="B8" s="43" t="s">
        <v>139</v>
      </c>
      <c r="C8" s="44" t="s">
        <v>22</v>
      </c>
      <c r="D8" s="44" t="s">
        <v>64</v>
      </c>
      <c r="E8" s="45">
        <v>1</v>
      </c>
      <c r="F8" s="46">
        <v>25000</v>
      </c>
      <c r="G8" s="46">
        <f>E8*F8</f>
        <v>25000</v>
      </c>
      <c r="H8" s="45">
        <v>1</v>
      </c>
      <c r="I8" s="46">
        <v>25000</v>
      </c>
      <c r="J8" s="46">
        <f>H8*I8</f>
        <v>25000</v>
      </c>
      <c r="K8" s="45"/>
      <c r="L8" s="45"/>
      <c r="M8" s="46"/>
      <c r="N8" s="45"/>
      <c r="O8" s="44" t="s">
        <v>38</v>
      </c>
    </row>
    <row r="9" spans="1:15" ht="24.95" customHeight="1" x14ac:dyDescent="0.15">
      <c r="A9" s="42">
        <v>37291</v>
      </c>
      <c r="B9" s="43" t="s">
        <v>140</v>
      </c>
      <c r="C9" s="44" t="s">
        <v>22</v>
      </c>
      <c r="D9" s="44" t="s">
        <v>78</v>
      </c>
      <c r="E9" s="45">
        <v>1</v>
      </c>
      <c r="F9" s="46">
        <v>21000</v>
      </c>
      <c r="G9" s="46">
        <f>E9*F9</f>
        <v>21000</v>
      </c>
      <c r="H9" s="45">
        <v>1</v>
      </c>
      <c r="I9" s="46">
        <v>21000</v>
      </c>
      <c r="J9" s="46">
        <f>H9*I9</f>
        <v>21000</v>
      </c>
      <c r="K9" s="45"/>
      <c r="L9" s="45"/>
      <c r="M9" s="46"/>
      <c r="N9" s="45"/>
      <c r="O9" s="44" t="s">
        <v>38</v>
      </c>
    </row>
    <row r="10" spans="1:15" ht="24.95" customHeight="1" x14ac:dyDescent="0.15">
      <c r="A10" s="42">
        <v>37291</v>
      </c>
      <c r="B10" s="43" t="s">
        <v>141</v>
      </c>
      <c r="C10" s="44" t="s">
        <v>22</v>
      </c>
      <c r="D10" s="44" t="s">
        <v>79</v>
      </c>
      <c r="E10" s="45">
        <v>1</v>
      </c>
      <c r="F10" s="46">
        <v>10000</v>
      </c>
      <c r="G10" s="46">
        <f>E10*F10</f>
        <v>10000</v>
      </c>
      <c r="H10" s="45">
        <v>1</v>
      </c>
      <c r="I10" s="46">
        <v>10000</v>
      </c>
      <c r="J10" s="46">
        <f>H10*I10</f>
        <v>10000</v>
      </c>
      <c r="K10" s="45"/>
      <c r="L10" s="45"/>
      <c r="M10" s="46"/>
      <c r="N10" s="45"/>
      <c r="O10" s="44" t="s">
        <v>38</v>
      </c>
    </row>
    <row r="11" spans="1:15" ht="24.95" customHeight="1" x14ac:dyDescent="0.15">
      <c r="A11" s="14">
        <v>37291</v>
      </c>
      <c r="B11" s="38" t="s">
        <v>142</v>
      </c>
      <c r="C11" s="13" t="s">
        <v>22</v>
      </c>
      <c r="D11" s="24" t="s">
        <v>80</v>
      </c>
      <c r="E11" s="9">
        <v>4</v>
      </c>
      <c r="F11" s="28">
        <v>55640</v>
      </c>
      <c r="G11" s="28">
        <f>E11*F11</f>
        <v>222560</v>
      </c>
      <c r="H11" s="9">
        <v>1</v>
      </c>
      <c r="I11" s="9">
        <v>55640</v>
      </c>
      <c r="J11" s="9">
        <v>55640</v>
      </c>
      <c r="K11" s="9">
        <f>K10+E11-H11</f>
        <v>3</v>
      </c>
      <c r="L11" s="9">
        <v>55640</v>
      </c>
      <c r="M11" s="28">
        <f>M10+G11-J11</f>
        <v>166920</v>
      </c>
      <c r="N11" s="9"/>
      <c r="O11" s="13" t="s">
        <v>349</v>
      </c>
    </row>
    <row r="12" spans="1:15" ht="24.95" customHeight="1" x14ac:dyDescent="0.15">
      <c r="A12" s="14"/>
      <c r="B12" s="13"/>
      <c r="C12" s="9"/>
      <c r="D12" s="13"/>
      <c r="E12" s="9"/>
      <c r="F12" s="28"/>
      <c r="G12" s="28"/>
      <c r="H12" s="9"/>
      <c r="I12" s="9"/>
      <c r="J12" s="9"/>
      <c r="K12" s="9"/>
      <c r="L12" s="9"/>
      <c r="M12" s="28"/>
      <c r="N12" s="9"/>
      <c r="O12" s="13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6"/>
  <dimension ref="A1:O19"/>
  <sheetViews>
    <sheetView view="pageBreakPreview" zoomScale="60" zoomScaleNormal="100" workbookViewId="0">
      <selection activeCell="I7" sqref="I7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0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5.875" customWidth="1"/>
    <col min="12" max="12" width="9.625" customWidth="1"/>
    <col min="13" max="13" width="10.625" style="31" customWidth="1"/>
    <col min="14" max="14" width="4.75" customWidth="1"/>
    <col min="15" max="15" width="10.7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40</v>
      </c>
      <c r="C3" s="10" t="s">
        <v>39</v>
      </c>
      <c r="F3" s="34" t="s">
        <v>6</v>
      </c>
    </row>
    <row r="4" spans="1:15" ht="24" customHeight="1" x14ac:dyDescent="0.15">
      <c r="A4" s="6" t="s">
        <v>7</v>
      </c>
      <c r="B4" s="12" t="s">
        <v>41</v>
      </c>
      <c r="C4" s="15" t="s">
        <v>42</v>
      </c>
      <c r="F4" s="34" t="s">
        <v>47</v>
      </c>
      <c r="G4" s="34"/>
      <c r="H4" s="7"/>
      <c r="I4" s="7"/>
    </row>
    <row r="5" spans="1:15" ht="24.95" customHeight="1" x14ac:dyDescent="0.15">
      <c r="N5" s="63" t="s">
        <v>57</v>
      </c>
      <c r="O5" s="64"/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2">
        <v>37291</v>
      </c>
      <c r="B8" s="43" t="s">
        <v>143</v>
      </c>
      <c r="C8" s="44" t="s">
        <v>22</v>
      </c>
      <c r="D8" s="44" t="s">
        <v>85</v>
      </c>
      <c r="E8" s="45">
        <v>2</v>
      </c>
      <c r="F8" s="46">
        <v>29500</v>
      </c>
      <c r="G8" s="46">
        <f t="shared" ref="G8:G11" si="0">E8*F8</f>
        <v>59000</v>
      </c>
      <c r="H8" s="45">
        <v>2</v>
      </c>
      <c r="I8" s="46">
        <v>29500</v>
      </c>
      <c r="J8" s="46">
        <f t="shared" ref="J8:J9" si="1">H8*I8</f>
        <v>59000</v>
      </c>
      <c r="K8" s="45"/>
      <c r="L8" s="45"/>
      <c r="M8" s="46"/>
      <c r="N8" s="45"/>
      <c r="O8" s="44" t="s">
        <v>21</v>
      </c>
    </row>
    <row r="9" spans="1:15" ht="24.95" customHeight="1" x14ac:dyDescent="0.15">
      <c r="A9" s="42">
        <v>37323</v>
      </c>
      <c r="B9" s="43" t="s">
        <v>144</v>
      </c>
      <c r="C9" s="44" t="s">
        <v>22</v>
      </c>
      <c r="D9" s="44" t="s">
        <v>85</v>
      </c>
      <c r="E9" s="45">
        <v>3</v>
      </c>
      <c r="F9" s="46">
        <v>24500</v>
      </c>
      <c r="G9" s="46">
        <f t="shared" si="0"/>
        <v>73500</v>
      </c>
      <c r="H9" s="45">
        <v>3</v>
      </c>
      <c r="I9" s="46">
        <v>24500</v>
      </c>
      <c r="J9" s="46">
        <f t="shared" si="1"/>
        <v>73500</v>
      </c>
      <c r="K9" s="45"/>
      <c r="L9" s="45"/>
      <c r="M9" s="46"/>
      <c r="N9" s="45"/>
      <c r="O9" s="44" t="s">
        <v>21</v>
      </c>
    </row>
    <row r="10" spans="1:15" ht="24.95" customHeight="1" x14ac:dyDescent="0.15">
      <c r="A10" s="14">
        <v>37323</v>
      </c>
      <c r="B10" s="38" t="s">
        <v>145</v>
      </c>
      <c r="C10" s="13" t="s">
        <v>22</v>
      </c>
      <c r="D10" s="13" t="s">
        <v>95</v>
      </c>
      <c r="E10" s="9">
        <v>1</v>
      </c>
      <c r="F10" s="28">
        <v>73500</v>
      </c>
      <c r="G10" s="28">
        <f t="shared" si="0"/>
        <v>73500</v>
      </c>
      <c r="H10" s="9"/>
      <c r="I10" s="9"/>
      <c r="J10" s="9"/>
      <c r="K10" s="9">
        <v>1</v>
      </c>
      <c r="L10" s="28">
        <v>73500</v>
      </c>
      <c r="M10" s="28">
        <f t="shared" ref="M10" si="2">K10*L10</f>
        <v>73500</v>
      </c>
      <c r="N10" s="9"/>
      <c r="O10" s="13" t="s">
        <v>94</v>
      </c>
    </row>
    <row r="11" spans="1:15" ht="24.95" customHeight="1" x14ac:dyDescent="0.15">
      <c r="A11" s="42">
        <v>37342</v>
      </c>
      <c r="B11" s="43" t="s">
        <v>178</v>
      </c>
      <c r="C11" s="44" t="s">
        <v>22</v>
      </c>
      <c r="D11" s="44" t="s">
        <v>86</v>
      </c>
      <c r="E11" s="45">
        <v>1</v>
      </c>
      <c r="F11" s="46">
        <v>94250</v>
      </c>
      <c r="G11" s="46">
        <f t="shared" si="0"/>
        <v>94250</v>
      </c>
      <c r="H11" s="45">
        <v>1</v>
      </c>
      <c r="I11" s="46">
        <v>94250</v>
      </c>
      <c r="J11" s="46">
        <f t="shared" ref="J11" si="3">H11*I11</f>
        <v>94250</v>
      </c>
      <c r="K11" s="45"/>
      <c r="L11" s="45"/>
      <c r="M11" s="46"/>
      <c r="N11" s="45"/>
      <c r="O11" s="44" t="s">
        <v>29</v>
      </c>
    </row>
    <row r="12" spans="1:15" ht="24.95" customHeight="1" x14ac:dyDescent="0.15">
      <c r="A12" s="14"/>
      <c r="B12" s="38"/>
      <c r="C12" s="13"/>
      <c r="E12" s="9"/>
      <c r="F12" s="28"/>
      <c r="G12" s="28"/>
      <c r="H12" s="9"/>
      <c r="I12" s="9"/>
      <c r="J12" s="9"/>
      <c r="K12" s="9" t="s">
        <v>56</v>
      </c>
      <c r="L12" s="9"/>
      <c r="M12" s="28" t="s">
        <v>56</v>
      </c>
      <c r="N12" s="9"/>
      <c r="O12" s="13"/>
    </row>
    <row r="13" spans="1:15" ht="24.95" customHeight="1" x14ac:dyDescent="0.15">
      <c r="A13" s="14"/>
      <c r="B13" s="38"/>
      <c r="C13" s="13"/>
      <c r="D13" s="13"/>
      <c r="E13" s="9"/>
      <c r="F13" s="28"/>
      <c r="G13" s="28"/>
      <c r="H13" s="9"/>
      <c r="I13" s="9"/>
      <c r="J13" s="9"/>
      <c r="K13" s="9"/>
      <c r="L13" s="9"/>
      <c r="M13" s="28"/>
      <c r="N13" s="9"/>
      <c r="O13" s="13"/>
    </row>
    <row r="14" spans="1:15" ht="24.95" customHeight="1" x14ac:dyDescent="0.15">
      <c r="A14" s="14"/>
      <c r="B14" s="38"/>
      <c r="C14" s="9"/>
      <c r="D14" s="13"/>
      <c r="E14" s="9"/>
      <c r="F14" s="28"/>
      <c r="G14" s="28"/>
      <c r="H14" s="9"/>
      <c r="I14" s="9"/>
      <c r="J14" s="9"/>
      <c r="K14" s="9"/>
      <c r="L14" s="9"/>
      <c r="M14" s="28"/>
      <c r="N14" s="9"/>
      <c r="O14" s="13"/>
    </row>
    <row r="15" spans="1:15" ht="24.95" customHeight="1" x14ac:dyDescent="0.15">
      <c r="A15" s="14"/>
      <c r="B15" s="38"/>
      <c r="C15" s="9"/>
      <c r="D15" s="13"/>
      <c r="E15" s="9"/>
      <c r="F15" s="28"/>
      <c r="G15" s="28"/>
      <c r="H15" s="9"/>
      <c r="I15" s="9"/>
      <c r="J15" s="9"/>
      <c r="K15" s="9"/>
      <c r="L15" s="9"/>
      <c r="M15" s="28"/>
      <c r="N15" s="9"/>
      <c r="O15" s="13"/>
    </row>
    <row r="16" spans="1:15" ht="24.95" customHeight="1" x14ac:dyDescent="0.15">
      <c r="A16" s="14"/>
      <c r="B16" s="38"/>
      <c r="C16" s="9"/>
      <c r="D16" s="13"/>
      <c r="E16" s="9"/>
      <c r="F16" s="28"/>
      <c r="G16" s="28"/>
      <c r="H16" s="9"/>
      <c r="I16" s="9"/>
      <c r="J16" s="9"/>
      <c r="K16" s="9"/>
      <c r="L16" s="9"/>
      <c r="M16" s="28"/>
      <c r="N16" s="9"/>
      <c r="O16" s="13"/>
    </row>
    <row r="17" spans="1:15" ht="24.95" customHeight="1" x14ac:dyDescent="0.15">
      <c r="A17" s="14"/>
      <c r="B17" s="38"/>
      <c r="C17" s="9"/>
      <c r="D17" s="13"/>
      <c r="E17" s="9"/>
      <c r="F17" s="28"/>
      <c r="G17" s="28"/>
      <c r="H17" s="9"/>
      <c r="I17" s="9"/>
      <c r="J17" s="9"/>
      <c r="K17" s="9"/>
      <c r="L17" s="9"/>
      <c r="M17" s="28"/>
      <c r="N17" s="9"/>
      <c r="O17" s="13"/>
    </row>
    <row r="18" spans="1:15" ht="24.95" customHeight="1" x14ac:dyDescent="0.15">
      <c r="A18" s="14"/>
      <c r="B18" s="38"/>
      <c r="C18" s="9"/>
      <c r="D18" s="13"/>
      <c r="E18" s="9"/>
      <c r="F18" s="28"/>
      <c r="G18" s="28"/>
      <c r="H18" s="9"/>
      <c r="I18" s="9"/>
      <c r="J18" s="9"/>
      <c r="K18" s="9"/>
      <c r="L18" s="9"/>
      <c r="M18" s="28"/>
      <c r="N18" s="9"/>
      <c r="O18" s="13"/>
    </row>
    <row r="19" spans="1:15" ht="24.95" customHeight="1" x14ac:dyDescent="0.15">
      <c r="A19" s="14"/>
      <c r="B19" s="38"/>
      <c r="C19" s="9"/>
      <c r="D19" s="13"/>
      <c r="E19" s="9"/>
      <c r="F19" s="28"/>
      <c r="G19" s="28"/>
      <c r="H19" s="9"/>
      <c r="I19" s="9"/>
      <c r="J19" s="9"/>
      <c r="K19" s="9"/>
      <c r="L19" s="9"/>
      <c r="M19" s="28"/>
      <c r="N19" s="9"/>
      <c r="O19" s="13"/>
    </row>
  </sheetData>
  <mergeCells count="10">
    <mergeCell ref="N5:O5"/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4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12"/>
  <sheetViews>
    <sheetView view="pageBreakPreview" zoomScale="60" zoomScaleNormal="100" workbookViewId="0">
      <selection activeCell="I7" sqref="I7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3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275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276</v>
      </c>
      <c r="F4" s="34" t="s">
        <v>23</v>
      </c>
      <c r="G4" s="34" t="s">
        <v>308</v>
      </c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60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7">
        <v>37342</v>
      </c>
      <c r="B8" s="43"/>
      <c r="C8" s="44" t="s">
        <v>91</v>
      </c>
      <c r="D8" s="44" t="s">
        <v>309</v>
      </c>
      <c r="E8" s="45">
        <v>1</v>
      </c>
      <c r="F8" s="46">
        <v>8775</v>
      </c>
      <c r="G8" s="46">
        <v>8775</v>
      </c>
      <c r="H8" s="45">
        <v>1</v>
      </c>
      <c r="I8" s="46">
        <v>8775</v>
      </c>
      <c r="J8" s="46">
        <v>8775</v>
      </c>
      <c r="K8" s="45"/>
      <c r="L8" s="45"/>
      <c r="M8" s="46"/>
      <c r="N8" s="45"/>
      <c r="O8" s="48"/>
    </row>
    <row r="9" spans="1:15" ht="24.95" customHeight="1" x14ac:dyDescent="0.15">
      <c r="A9" s="47">
        <v>37323</v>
      </c>
      <c r="B9" s="43" t="s">
        <v>310</v>
      </c>
      <c r="C9" s="44" t="s">
        <v>91</v>
      </c>
      <c r="D9" s="44" t="s">
        <v>311</v>
      </c>
      <c r="E9" s="45">
        <v>1</v>
      </c>
      <c r="F9" s="46">
        <v>4550</v>
      </c>
      <c r="G9" s="46">
        <v>4550</v>
      </c>
      <c r="H9" s="45">
        <v>1</v>
      </c>
      <c r="I9" s="46">
        <v>4550</v>
      </c>
      <c r="J9" s="46">
        <v>4550</v>
      </c>
      <c r="K9" s="45"/>
      <c r="L9" s="45"/>
      <c r="M9" s="46"/>
      <c r="N9" s="45"/>
      <c r="O9" s="48"/>
    </row>
    <row r="10" spans="1:15" ht="24.95" customHeight="1" x14ac:dyDescent="0.15">
      <c r="A10" s="16">
        <v>37323</v>
      </c>
      <c r="B10" s="38" t="s">
        <v>312</v>
      </c>
      <c r="C10" s="13" t="s">
        <v>91</v>
      </c>
      <c r="D10" s="13" t="s">
        <v>313</v>
      </c>
      <c r="E10" s="9">
        <v>1</v>
      </c>
      <c r="F10" s="28">
        <v>43000</v>
      </c>
      <c r="G10" s="28">
        <v>43000</v>
      </c>
      <c r="H10" s="9"/>
      <c r="I10" s="9"/>
      <c r="J10" s="9"/>
      <c r="K10" s="9">
        <v>1</v>
      </c>
      <c r="L10" s="28">
        <v>43000</v>
      </c>
      <c r="M10" s="28">
        <v>43000</v>
      </c>
      <c r="N10" s="9"/>
      <c r="O10" s="17" t="s">
        <v>53</v>
      </c>
    </row>
    <row r="11" spans="1:15" ht="24.95" customHeight="1" x14ac:dyDescent="0.15">
      <c r="A11" s="16">
        <v>37291</v>
      </c>
      <c r="B11" s="38" t="s">
        <v>314</v>
      </c>
      <c r="C11" s="13" t="s">
        <v>91</v>
      </c>
      <c r="D11" s="21" t="s">
        <v>315</v>
      </c>
      <c r="E11" s="9">
        <v>1</v>
      </c>
      <c r="F11" s="28">
        <v>15700</v>
      </c>
      <c r="G11" s="28">
        <v>15700</v>
      </c>
      <c r="H11" s="9"/>
      <c r="I11" s="9"/>
      <c r="J11" s="9"/>
      <c r="K11" s="9">
        <v>1</v>
      </c>
      <c r="L11" s="28">
        <v>15700</v>
      </c>
      <c r="M11" s="28">
        <v>15700</v>
      </c>
      <c r="N11" s="9"/>
      <c r="O11" s="17" t="s">
        <v>250</v>
      </c>
    </row>
    <row r="12" spans="1:15" ht="24.95" customHeight="1" x14ac:dyDescent="0.15">
      <c r="A12" s="16"/>
      <c r="B12" s="38"/>
      <c r="C12" s="13"/>
      <c r="D12" s="9"/>
      <c r="E12" s="9"/>
      <c r="F12" s="28"/>
      <c r="G12" s="28"/>
      <c r="H12" s="9"/>
      <c r="I12" s="9"/>
      <c r="J12" s="9"/>
      <c r="K12" s="9"/>
      <c r="L12" s="9"/>
      <c r="M12" s="28"/>
      <c r="N12" s="9"/>
      <c r="O12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7"/>
  <dimension ref="A1:P16"/>
  <sheetViews>
    <sheetView view="pageBreakPreview" topLeftCell="A3" zoomScale="60" zoomScaleNormal="100" workbookViewId="0">
      <selection activeCell="I7" sqref="I7"/>
    </sheetView>
  </sheetViews>
  <sheetFormatPr defaultRowHeight="24.95" customHeight="1" x14ac:dyDescent="0.15"/>
  <cols>
    <col min="1" max="1" width="7.875" customWidth="1"/>
    <col min="2" max="2" width="5.75" customWidth="1"/>
    <col min="3" max="3" width="8.25" customWidth="1"/>
    <col min="4" max="4" width="32.37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8.5" customWidth="1"/>
    <col min="10" max="10" width="9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2.625" customWidth="1"/>
  </cols>
  <sheetData>
    <row r="1" spans="1:16" ht="24.95" customHeight="1" x14ac:dyDescent="0.2">
      <c r="A1" s="1" t="s">
        <v>3</v>
      </c>
      <c r="F1" s="33" t="s">
        <v>4</v>
      </c>
    </row>
    <row r="2" spans="1:16" ht="20.100000000000001" customHeight="1" x14ac:dyDescent="0.15">
      <c r="A2" s="2"/>
      <c r="B2" s="3" t="s">
        <v>1</v>
      </c>
      <c r="C2" s="4"/>
    </row>
    <row r="3" spans="1:16" ht="20.100000000000001" customHeight="1" x14ac:dyDescent="0.15">
      <c r="A3" s="5" t="s">
        <v>5</v>
      </c>
      <c r="B3" s="11" t="s">
        <v>43</v>
      </c>
      <c r="C3" s="10" t="s">
        <v>189</v>
      </c>
      <c r="F3" s="34" t="s">
        <v>6</v>
      </c>
    </row>
    <row r="4" spans="1:16" ht="24" customHeight="1" x14ac:dyDescent="0.15">
      <c r="A4" s="6" t="s">
        <v>7</v>
      </c>
      <c r="B4" s="19" t="s">
        <v>44</v>
      </c>
      <c r="C4" s="18" t="s">
        <v>338</v>
      </c>
      <c r="F4" s="34" t="s">
        <v>339</v>
      </c>
      <c r="G4" s="34"/>
      <c r="H4" s="7"/>
      <c r="I4" s="7"/>
    </row>
    <row r="5" spans="1:16" ht="24.95" customHeight="1" x14ac:dyDescent="0.15">
      <c r="N5" s="22" t="s">
        <v>57</v>
      </c>
    </row>
    <row r="6" spans="1:16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6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6" ht="24.95" customHeight="1" x14ac:dyDescent="0.15">
      <c r="A8" s="42">
        <v>37323</v>
      </c>
      <c r="B8" s="56" t="s">
        <v>340</v>
      </c>
      <c r="C8" s="44" t="s">
        <v>91</v>
      </c>
      <c r="D8" s="44" t="s">
        <v>341</v>
      </c>
      <c r="E8" s="45">
        <v>1</v>
      </c>
      <c r="F8" s="46">
        <v>73800</v>
      </c>
      <c r="G8" s="46">
        <v>73800</v>
      </c>
      <c r="H8" s="45">
        <v>1</v>
      </c>
      <c r="I8" s="46">
        <v>73800</v>
      </c>
      <c r="J8" s="46">
        <v>73800</v>
      </c>
      <c r="K8" s="45"/>
      <c r="L8" s="45"/>
      <c r="M8" s="46"/>
      <c r="N8" s="45"/>
      <c r="O8" s="48" t="s">
        <v>52</v>
      </c>
    </row>
    <row r="9" spans="1:16" ht="24.95" customHeight="1" x14ac:dyDescent="0.15">
      <c r="A9" s="14"/>
      <c r="B9" s="39"/>
      <c r="C9" s="13"/>
      <c r="D9" s="17"/>
      <c r="E9" s="9"/>
      <c r="F9" s="28"/>
      <c r="G9" s="28"/>
      <c r="H9" s="9"/>
      <c r="I9" s="9"/>
      <c r="J9" s="9"/>
      <c r="K9" s="9"/>
      <c r="L9" s="9"/>
      <c r="M9" s="28"/>
      <c r="N9" s="9"/>
      <c r="O9" s="13"/>
    </row>
    <row r="10" spans="1:16" ht="24.95" customHeight="1" x14ac:dyDescent="0.15">
      <c r="A10" s="14"/>
      <c r="B10" s="39"/>
      <c r="C10" s="13"/>
      <c r="D10" s="17"/>
      <c r="E10" s="9"/>
      <c r="F10" s="28"/>
      <c r="G10" s="28"/>
      <c r="H10" s="9"/>
      <c r="I10" s="9"/>
      <c r="J10" s="9"/>
      <c r="K10" s="9"/>
      <c r="L10" s="9"/>
      <c r="M10" s="28"/>
      <c r="N10" s="9"/>
      <c r="O10" s="13"/>
    </row>
    <row r="11" spans="1:16" ht="24.95" customHeight="1" x14ac:dyDescent="0.15">
      <c r="A11" s="14"/>
      <c r="B11" s="39"/>
      <c r="C11" s="13"/>
      <c r="D11" s="17"/>
      <c r="E11" s="9"/>
      <c r="F11" s="28"/>
      <c r="G11" s="28"/>
      <c r="H11" s="9"/>
      <c r="I11" s="9"/>
      <c r="J11" s="9"/>
      <c r="K11" s="9"/>
      <c r="L11" s="9"/>
      <c r="M11" s="28"/>
      <c r="N11" s="9"/>
      <c r="O11" s="40"/>
      <c r="P11" s="26"/>
    </row>
    <row r="12" spans="1:16" ht="24.95" customHeight="1" x14ac:dyDescent="0.15">
      <c r="A12" s="14"/>
      <c r="B12" s="39"/>
      <c r="C12" s="13"/>
      <c r="D12" s="13"/>
      <c r="E12" s="9"/>
      <c r="F12" s="28"/>
      <c r="G12" s="28"/>
      <c r="H12" s="9"/>
      <c r="I12" s="9"/>
      <c r="J12" s="9"/>
      <c r="K12" s="9"/>
      <c r="L12" s="9"/>
      <c r="M12" s="28"/>
      <c r="N12" s="25"/>
      <c r="O12" s="17"/>
    </row>
    <row r="13" spans="1:16" ht="24.95" customHeight="1" x14ac:dyDescent="0.15">
      <c r="A13" s="14"/>
      <c r="B13" s="39"/>
      <c r="C13" s="13"/>
      <c r="D13" s="13"/>
      <c r="E13" s="9"/>
      <c r="F13" s="28"/>
      <c r="G13" s="28"/>
      <c r="H13" s="9"/>
      <c r="I13" s="9"/>
      <c r="J13" s="9"/>
      <c r="K13" s="9"/>
      <c r="L13" s="9"/>
      <c r="M13" s="28"/>
      <c r="N13" s="9"/>
      <c r="O13" s="13"/>
    </row>
    <row r="14" spans="1:16" ht="24.95" customHeight="1" x14ac:dyDescent="0.15">
      <c r="A14" s="14"/>
      <c r="B14" s="39"/>
      <c r="C14" s="9"/>
      <c r="D14" s="13"/>
      <c r="E14" s="9"/>
      <c r="F14" s="28"/>
      <c r="G14" s="28"/>
      <c r="H14" s="9"/>
      <c r="I14" s="9"/>
      <c r="J14" s="9"/>
      <c r="K14" s="9"/>
      <c r="L14" s="9"/>
      <c r="M14" s="28"/>
      <c r="N14" s="9"/>
      <c r="O14" s="13"/>
    </row>
    <row r="15" spans="1:16" ht="24.95" customHeight="1" x14ac:dyDescent="0.15">
      <c r="A15" s="14"/>
      <c r="B15" s="39"/>
      <c r="C15" s="9"/>
      <c r="D15" s="21"/>
      <c r="E15" s="9"/>
      <c r="F15" s="28"/>
      <c r="G15" s="28"/>
      <c r="H15" s="9"/>
      <c r="I15" s="9"/>
      <c r="J15" s="9"/>
      <c r="K15" s="9"/>
      <c r="L15" s="9"/>
      <c r="M15" s="28"/>
      <c r="N15" s="9"/>
      <c r="O15" s="13"/>
    </row>
    <row r="16" spans="1:16" ht="24.95" customHeight="1" x14ac:dyDescent="0.15">
      <c r="A16" s="14"/>
      <c r="B16" s="39"/>
      <c r="C16" s="9"/>
      <c r="D16" s="21"/>
      <c r="E16" s="9"/>
      <c r="F16" s="28"/>
      <c r="G16" s="28"/>
      <c r="H16" s="9"/>
      <c r="I16" s="9"/>
      <c r="J16" s="9"/>
      <c r="K16" s="9"/>
      <c r="L16" s="9"/>
      <c r="M16" s="28"/>
      <c r="N16" s="9"/>
      <c r="O16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8"/>
  <dimension ref="A1:O18"/>
  <sheetViews>
    <sheetView view="pageBreakPreview" zoomScale="60" zoomScaleNormal="100" workbookViewId="0">
      <selection activeCell="I7" sqref="I7"/>
    </sheetView>
  </sheetViews>
  <sheetFormatPr defaultRowHeight="24.95" customHeight="1" x14ac:dyDescent="0.15"/>
  <cols>
    <col min="1" max="1" width="8.75" customWidth="1"/>
    <col min="2" max="2" width="5.75" customWidth="1"/>
    <col min="3" max="3" width="8.25" customWidth="1"/>
    <col min="4" max="4" width="32.37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8.5" customWidth="1"/>
    <col min="10" max="10" width="9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43</v>
      </c>
      <c r="C3" s="10" t="s">
        <v>322</v>
      </c>
      <c r="F3" s="34" t="s">
        <v>6</v>
      </c>
    </row>
    <row r="4" spans="1:15" ht="24" customHeight="1" x14ac:dyDescent="0.15">
      <c r="A4" s="6" t="s">
        <v>7</v>
      </c>
      <c r="B4" s="19" t="s">
        <v>44</v>
      </c>
      <c r="C4" s="18" t="s">
        <v>323</v>
      </c>
      <c r="F4" s="34" t="s">
        <v>324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2">
        <v>37323</v>
      </c>
      <c r="B8" s="56" t="s">
        <v>325</v>
      </c>
      <c r="C8" s="44" t="s">
        <v>91</v>
      </c>
      <c r="D8" s="44" t="s">
        <v>332</v>
      </c>
      <c r="E8" s="45">
        <v>1</v>
      </c>
      <c r="F8" s="46">
        <v>54500</v>
      </c>
      <c r="G8" s="46">
        <v>54500</v>
      </c>
      <c r="H8" s="45">
        <v>1</v>
      </c>
      <c r="I8" s="46">
        <v>54500</v>
      </c>
      <c r="J8" s="46">
        <v>54500</v>
      </c>
      <c r="K8" s="45"/>
      <c r="L8" s="45"/>
      <c r="M8" s="46"/>
      <c r="N8" s="45"/>
      <c r="O8" s="48" t="s">
        <v>190</v>
      </c>
    </row>
    <row r="9" spans="1:15" ht="24.95" customHeight="1" x14ac:dyDescent="0.15">
      <c r="A9" s="57">
        <v>37298</v>
      </c>
      <c r="B9" s="56" t="s">
        <v>326</v>
      </c>
      <c r="C9" s="44" t="s">
        <v>91</v>
      </c>
      <c r="D9" s="48" t="s">
        <v>333</v>
      </c>
      <c r="E9" s="45">
        <v>1</v>
      </c>
      <c r="F9" s="46"/>
      <c r="G9" s="46"/>
      <c r="H9" s="45"/>
      <c r="I9" s="45"/>
      <c r="J9" s="45"/>
      <c r="K9" s="45"/>
      <c r="L9" s="45"/>
      <c r="M9" s="46"/>
      <c r="N9" s="45"/>
      <c r="O9" s="48" t="s">
        <v>21</v>
      </c>
    </row>
    <row r="10" spans="1:15" ht="24.95" customHeight="1" x14ac:dyDescent="0.15">
      <c r="A10" s="29">
        <v>37299</v>
      </c>
      <c r="B10" s="39" t="s">
        <v>327</v>
      </c>
      <c r="C10" s="13" t="s">
        <v>91</v>
      </c>
      <c r="D10" s="17" t="s">
        <v>334</v>
      </c>
      <c r="E10" s="9">
        <v>1</v>
      </c>
      <c r="F10" s="28"/>
      <c r="G10" s="28"/>
      <c r="H10" s="9"/>
      <c r="I10" s="9"/>
      <c r="J10" s="9"/>
      <c r="K10" s="9">
        <v>1</v>
      </c>
      <c r="L10" s="9"/>
      <c r="M10" s="28"/>
      <c r="N10" s="9"/>
      <c r="O10" s="13" t="s">
        <v>53</v>
      </c>
    </row>
    <row r="11" spans="1:15" ht="24.95" customHeight="1" x14ac:dyDescent="0.15">
      <c r="A11" s="29">
        <v>37299</v>
      </c>
      <c r="B11" s="39" t="s">
        <v>328</v>
      </c>
      <c r="C11" s="13" t="s">
        <v>91</v>
      </c>
      <c r="D11" s="17" t="s">
        <v>350</v>
      </c>
      <c r="E11" s="9">
        <v>1</v>
      </c>
      <c r="F11" s="28"/>
      <c r="G11" s="28"/>
      <c r="H11" s="9"/>
      <c r="I11" s="9"/>
      <c r="J11" s="9"/>
      <c r="K11" s="9">
        <v>1</v>
      </c>
      <c r="L11" s="9"/>
      <c r="M11" s="28"/>
      <c r="N11" s="9"/>
      <c r="O11" s="13" t="s">
        <v>53</v>
      </c>
    </row>
    <row r="12" spans="1:15" ht="24.95" customHeight="1" x14ac:dyDescent="0.15">
      <c r="A12" s="14">
        <v>37301</v>
      </c>
      <c r="B12" s="39" t="s">
        <v>329</v>
      </c>
      <c r="C12" s="13" t="s">
        <v>91</v>
      </c>
      <c r="D12" s="17" t="s">
        <v>335</v>
      </c>
      <c r="E12" s="9">
        <v>1</v>
      </c>
      <c r="F12" s="28"/>
      <c r="G12" s="28"/>
      <c r="H12" s="9"/>
      <c r="I12" s="9"/>
      <c r="J12" s="9"/>
      <c r="K12" s="9">
        <v>1</v>
      </c>
      <c r="L12" s="9"/>
      <c r="M12" s="28"/>
      <c r="N12" s="9"/>
      <c r="O12" s="13" t="s">
        <v>53</v>
      </c>
    </row>
    <row r="13" spans="1:15" ht="24.95" customHeight="1" x14ac:dyDescent="0.15">
      <c r="A13" s="14">
        <v>37302</v>
      </c>
      <c r="B13" s="39" t="s">
        <v>330</v>
      </c>
      <c r="C13" s="13" t="s">
        <v>91</v>
      </c>
      <c r="D13" s="17" t="s">
        <v>336</v>
      </c>
      <c r="E13" s="9">
        <v>1</v>
      </c>
      <c r="F13" s="28"/>
      <c r="G13" s="28"/>
      <c r="H13" s="9"/>
      <c r="I13" s="9"/>
      <c r="J13" s="9"/>
      <c r="K13" s="9">
        <v>1</v>
      </c>
      <c r="L13" s="9"/>
      <c r="M13" s="28"/>
      <c r="N13" s="9"/>
      <c r="O13" s="13" t="s">
        <v>53</v>
      </c>
    </row>
    <row r="14" spans="1:15" ht="24.95" customHeight="1" x14ac:dyDescent="0.15">
      <c r="A14" s="14">
        <v>37302</v>
      </c>
      <c r="B14" s="39" t="s">
        <v>331</v>
      </c>
      <c r="C14" s="13" t="s">
        <v>91</v>
      </c>
      <c r="D14" s="17" t="s">
        <v>337</v>
      </c>
      <c r="E14" s="9">
        <v>1</v>
      </c>
      <c r="F14" s="28"/>
      <c r="G14" s="28"/>
      <c r="H14" s="9"/>
      <c r="I14" s="9"/>
      <c r="J14" s="9"/>
      <c r="K14" s="9">
        <v>1</v>
      </c>
      <c r="L14" s="9"/>
      <c r="M14" s="28"/>
      <c r="N14" s="9"/>
      <c r="O14" s="13" t="s">
        <v>53</v>
      </c>
    </row>
    <row r="15" spans="1:15" ht="24.95" customHeight="1" x14ac:dyDescent="0.15">
      <c r="A15" s="14"/>
      <c r="B15" s="39"/>
      <c r="C15" s="13"/>
      <c r="D15" s="13"/>
      <c r="E15" s="9"/>
      <c r="F15" s="28"/>
      <c r="G15" s="28"/>
      <c r="H15" s="9"/>
      <c r="I15" s="9"/>
      <c r="J15" s="9"/>
      <c r="K15" s="9"/>
      <c r="L15" s="9"/>
      <c r="M15" s="28"/>
      <c r="N15" s="9"/>
      <c r="O15" s="13"/>
    </row>
    <row r="16" spans="1:15" ht="24.95" customHeight="1" x14ac:dyDescent="0.15">
      <c r="A16" s="14"/>
      <c r="B16" s="39"/>
      <c r="C16" s="9"/>
      <c r="D16" s="13"/>
      <c r="E16" s="9"/>
      <c r="F16" s="28"/>
      <c r="G16" s="28"/>
      <c r="H16" s="9"/>
      <c r="I16" s="9"/>
      <c r="J16" s="9"/>
      <c r="K16" s="9"/>
      <c r="L16" s="9"/>
      <c r="M16" s="28"/>
      <c r="N16" s="9"/>
      <c r="O16" s="13"/>
    </row>
    <row r="17" spans="1:15" ht="24.95" customHeight="1" x14ac:dyDescent="0.15">
      <c r="A17" s="14"/>
      <c r="B17" s="39"/>
      <c r="C17" s="9"/>
      <c r="D17" s="21"/>
      <c r="E17" s="9"/>
      <c r="F17" s="28"/>
      <c r="G17" s="28"/>
      <c r="H17" s="9"/>
      <c r="I17" s="9"/>
      <c r="J17" s="9"/>
      <c r="K17" s="9"/>
      <c r="L17" s="9"/>
      <c r="M17" s="28"/>
      <c r="N17" s="9"/>
      <c r="O17" s="13"/>
    </row>
    <row r="18" spans="1:15" ht="24.95" customHeight="1" x14ac:dyDescent="0.15">
      <c r="A18" s="14"/>
      <c r="B18" s="39"/>
      <c r="C18" s="9"/>
      <c r="D18" s="21"/>
      <c r="E18" s="9"/>
      <c r="F18" s="28"/>
      <c r="G18" s="28"/>
      <c r="H18" s="9"/>
      <c r="I18" s="9"/>
      <c r="J18" s="9"/>
      <c r="K18" s="9"/>
      <c r="L18" s="9"/>
      <c r="M18" s="28"/>
      <c r="N18" s="9"/>
      <c r="O18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0"/>
  <dimension ref="A1:O13"/>
  <sheetViews>
    <sheetView view="pageBreakPreview" topLeftCell="A3" zoomScale="60" zoomScaleNormal="100" workbookViewId="0">
      <selection activeCell="N21" sqref="N21"/>
    </sheetView>
  </sheetViews>
  <sheetFormatPr defaultRowHeight="24.95" customHeight="1" x14ac:dyDescent="0.15"/>
  <cols>
    <col min="1" max="1" width="8.87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style="31" customWidth="1"/>
    <col min="7" max="7" width="8.87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3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180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181</v>
      </c>
      <c r="F4" s="34" t="s">
        <v>23</v>
      </c>
      <c r="G4" s="34" t="s">
        <v>182</v>
      </c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60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7">
        <v>37291</v>
      </c>
      <c r="B8" s="43" t="s">
        <v>183</v>
      </c>
      <c r="C8" s="44" t="s">
        <v>91</v>
      </c>
      <c r="D8" s="44" t="s">
        <v>184</v>
      </c>
      <c r="E8" s="45">
        <v>2</v>
      </c>
      <c r="F8" s="46">
        <v>66400</v>
      </c>
      <c r="G8" s="46">
        <v>132800</v>
      </c>
      <c r="H8" s="45">
        <v>2</v>
      </c>
      <c r="I8" s="46">
        <v>66400</v>
      </c>
      <c r="J8" s="46">
        <v>132800</v>
      </c>
      <c r="K8" s="45"/>
      <c r="L8" s="45"/>
      <c r="M8" s="46"/>
      <c r="N8" s="45"/>
      <c r="O8" s="48" t="s">
        <v>185</v>
      </c>
    </row>
    <row r="9" spans="1:15" ht="24.95" customHeight="1" x14ac:dyDescent="0.15">
      <c r="A9" s="47">
        <v>37291</v>
      </c>
      <c r="B9" s="43" t="s">
        <v>116</v>
      </c>
      <c r="C9" s="44" t="s">
        <v>91</v>
      </c>
      <c r="D9" s="44" t="s">
        <v>186</v>
      </c>
      <c r="E9" s="45">
        <v>1</v>
      </c>
      <c r="F9" s="46">
        <v>83200</v>
      </c>
      <c r="G9" s="46">
        <v>83200</v>
      </c>
      <c r="H9" s="45">
        <v>1</v>
      </c>
      <c r="I9" s="46">
        <v>83200</v>
      </c>
      <c r="J9" s="46">
        <v>83200</v>
      </c>
      <c r="K9" s="45"/>
      <c r="L9" s="45"/>
      <c r="M9" s="46"/>
      <c r="N9" s="45"/>
      <c r="O9" s="48" t="s">
        <v>185</v>
      </c>
    </row>
    <row r="10" spans="1:15" ht="24.95" customHeight="1" x14ac:dyDescent="0.15">
      <c r="A10" s="47">
        <v>37291</v>
      </c>
      <c r="B10" s="43" t="s">
        <v>117</v>
      </c>
      <c r="C10" s="44" t="s">
        <v>91</v>
      </c>
      <c r="D10" s="44" t="s">
        <v>187</v>
      </c>
      <c r="E10" s="45">
        <v>2</v>
      </c>
      <c r="F10" s="46">
        <v>64000</v>
      </c>
      <c r="G10" s="46">
        <v>128000</v>
      </c>
      <c r="H10" s="45">
        <v>2</v>
      </c>
      <c r="I10" s="46">
        <v>64000</v>
      </c>
      <c r="J10" s="46">
        <v>128000</v>
      </c>
      <c r="K10" s="45"/>
      <c r="L10" s="45"/>
      <c r="M10" s="46"/>
      <c r="N10" s="45"/>
      <c r="O10" s="48" t="s">
        <v>185</v>
      </c>
    </row>
    <row r="11" spans="1:15" ht="24.95" customHeight="1" x14ac:dyDescent="0.15">
      <c r="A11" s="47">
        <v>37291</v>
      </c>
      <c r="B11" s="43" t="s">
        <v>118</v>
      </c>
      <c r="C11" s="44" t="s">
        <v>91</v>
      </c>
      <c r="D11" s="49" t="s">
        <v>188</v>
      </c>
      <c r="E11" s="45">
        <v>1</v>
      </c>
      <c r="F11" s="46">
        <v>16800</v>
      </c>
      <c r="G11" s="46">
        <v>16800</v>
      </c>
      <c r="H11" s="45">
        <v>1</v>
      </c>
      <c r="I11" s="46">
        <v>16800</v>
      </c>
      <c r="J11" s="46">
        <v>16800</v>
      </c>
      <c r="K11" s="45"/>
      <c r="L11" s="45"/>
      <c r="M11" s="46"/>
      <c r="N11" s="45"/>
      <c r="O11" s="48" t="s">
        <v>185</v>
      </c>
    </row>
    <row r="12" spans="1:15" ht="24.95" customHeight="1" x14ac:dyDescent="0.15">
      <c r="A12" s="47">
        <v>37323</v>
      </c>
      <c r="B12" s="43" t="s">
        <v>119</v>
      </c>
      <c r="C12" s="44" t="s">
        <v>91</v>
      </c>
      <c r="D12" s="44" t="s">
        <v>187</v>
      </c>
      <c r="E12" s="45">
        <v>1</v>
      </c>
      <c r="F12" s="46">
        <v>64000</v>
      </c>
      <c r="G12" s="46">
        <v>64000</v>
      </c>
      <c r="H12" s="45">
        <v>1</v>
      </c>
      <c r="I12" s="46">
        <v>64000</v>
      </c>
      <c r="J12" s="46">
        <v>64000</v>
      </c>
      <c r="K12" s="45"/>
      <c r="L12" s="45"/>
      <c r="M12" s="46"/>
      <c r="N12" s="45"/>
      <c r="O12" s="48" t="s">
        <v>185</v>
      </c>
    </row>
    <row r="13" spans="1:15" ht="24.95" customHeight="1" x14ac:dyDescent="0.15">
      <c r="A13" s="47">
        <v>37323</v>
      </c>
      <c r="B13" s="43" t="s">
        <v>120</v>
      </c>
      <c r="C13" s="44" t="s">
        <v>91</v>
      </c>
      <c r="D13" s="49" t="s">
        <v>188</v>
      </c>
      <c r="E13" s="45">
        <v>1</v>
      </c>
      <c r="F13" s="46">
        <v>16800</v>
      </c>
      <c r="G13" s="46">
        <v>16800</v>
      </c>
      <c r="H13" s="45">
        <v>1</v>
      </c>
      <c r="I13" s="46">
        <v>16800</v>
      </c>
      <c r="J13" s="46">
        <v>16800</v>
      </c>
      <c r="K13" s="45"/>
      <c r="L13" s="45"/>
      <c r="M13" s="46"/>
      <c r="N13" s="45"/>
      <c r="O13" s="48" t="s">
        <v>185</v>
      </c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23622047244094491" right="3.937007874015748E-2" top="0.74803149606299213" bottom="0.74803149606299213" header="0.31496062992125984" footer="0.31496062992125984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4"/>
  <dimension ref="A1:O11"/>
  <sheetViews>
    <sheetView view="pageBreakPreview" zoomScale="60" zoomScaleNormal="100" workbookViewId="0">
      <selection activeCell="O11" sqref="O11"/>
    </sheetView>
  </sheetViews>
  <sheetFormatPr defaultRowHeight="24.95" customHeight="1" x14ac:dyDescent="0.15"/>
  <cols>
    <col min="1" max="1" width="9.5" bestFit="1" customWidth="1"/>
    <col min="2" max="2" width="7.5" customWidth="1"/>
    <col min="3" max="3" width="8.25" customWidth="1"/>
    <col min="4" max="4" width="29.2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style="35" customWidth="1"/>
    <col min="10" max="10" width="10.625" style="3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48</v>
      </c>
      <c r="C3" s="10" t="s">
        <v>28</v>
      </c>
      <c r="F3" s="34" t="s">
        <v>6</v>
      </c>
    </row>
    <row r="4" spans="1:15" ht="24" customHeight="1" x14ac:dyDescent="0.15">
      <c r="A4" s="6" t="s">
        <v>7</v>
      </c>
      <c r="B4" s="20" t="s">
        <v>49</v>
      </c>
      <c r="C4" s="15" t="s">
        <v>114</v>
      </c>
      <c r="F4" s="34" t="s">
        <v>111</v>
      </c>
      <c r="G4" s="34"/>
      <c r="H4" s="7"/>
      <c r="I4" s="36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1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37" t="s">
        <v>18</v>
      </c>
      <c r="J7" s="37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7" customHeight="1" x14ac:dyDescent="0.15">
      <c r="A8" s="42">
        <v>37323</v>
      </c>
      <c r="B8" s="43" t="s">
        <v>146</v>
      </c>
      <c r="C8" s="44" t="s">
        <v>91</v>
      </c>
      <c r="D8" s="53" t="s">
        <v>100</v>
      </c>
      <c r="E8" s="45">
        <v>1</v>
      </c>
      <c r="F8" s="46">
        <v>87000</v>
      </c>
      <c r="G8" s="46">
        <f>E8*F8</f>
        <v>87000</v>
      </c>
      <c r="H8" s="45">
        <v>1</v>
      </c>
      <c r="I8" s="46">
        <v>87000</v>
      </c>
      <c r="J8" s="46">
        <f>H8*I8</f>
        <v>87000</v>
      </c>
      <c r="K8" s="45"/>
      <c r="L8" s="45"/>
      <c r="M8" s="46"/>
      <c r="N8" s="45"/>
      <c r="O8" s="44" t="s">
        <v>102</v>
      </c>
    </row>
    <row r="9" spans="1:15" ht="27" customHeight="1" x14ac:dyDescent="0.15">
      <c r="A9" s="42">
        <v>37323</v>
      </c>
      <c r="B9" s="43" t="s">
        <v>147</v>
      </c>
      <c r="C9" s="44" t="s">
        <v>91</v>
      </c>
      <c r="D9" s="53" t="s">
        <v>101</v>
      </c>
      <c r="E9" s="45">
        <v>1</v>
      </c>
      <c r="F9" s="46">
        <v>6580</v>
      </c>
      <c r="G9" s="46">
        <f>E9*F9</f>
        <v>6580</v>
      </c>
      <c r="H9" s="45">
        <v>1</v>
      </c>
      <c r="I9" s="46">
        <v>6580</v>
      </c>
      <c r="J9" s="46">
        <f>H9*I9</f>
        <v>6580</v>
      </c>
      <c r="K9" s="45"/>
      <c r="L9" s="45"/>
      <c r="M9" s="46"/>
      <c r="N9" s="45"/>
      <c r="O9" s="48" t="s">
        <v>103</v>
      </c>
    </row>
    <row r="10" spans="1:15" ht="27" customHeight="1" x14ac:dyDescent="0.15">
      <c r="A10" s="14">
        <v>38814</v>
      </c>
      <c r="B10" s="9"/>
      <c r="C10" s="9" t="s">
        <v>346</v>
      </c>
      <c r="D10" s="9" t="s">
        <v>351</v>
      </c>
      <c r="E10" s="9">
        <v>1</v>
      </c>
      <c r="F10" s="28"/>
      <c r="G10" s="28"/>
      <c r="H10" s="9"/>
      <c r="I10" s="30"/>
      <c r="J10" s="30"/>
      <c r="K10" s="9">
        <v>1</v>
      </c>
      <c r="L10" s="9"/>
      <c r="M10" s="28"/>
      <c r="N10" s="9"/>
      <c r="O10" s="17" t="s">
        <v>353</v>
      </c>
    </row>
    <row r="11" spans="1:15" ht="27" customHeight="1" x14ac:dyDescent="0.15">
      <c r="A11" s="14">
        <v>40496</v>
      </c>
      <c r="B11" s="9"/>
      <c r="C11" s="9" t="s">
        <v>346</v>
      </c>
      <c r="D11" s="9" t="s">
        <v>351</v>
      </c>
      <c r="E11" s="9">
        <v>1</v>
      </c>
      <c r="F11" s="28"/>
      <c r="G11" s="28"/>
      <c r="H11" s="9"/>
      <c r="I11" s="30"/>
      <c r="J11" s="30"/>
      <c r="K11" s="9">
        <v>1</v>
      </c>
      <c r="L11" s="9"/>
      <c r="M11" s="28"/>
      <c r="N11" s="9"/>
      <c r="O11" s="17" t="s">
        <v>352</v>
      </c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4"/>
  <pageMargins left="0.23622047244094491" right="3.937007874015748E-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22"/>
  <sheetViews>
    <sheetView view="pageBreakPreview" topLeftCell="A3" zoomScale="60" zoomScaleNormal="100" workbookViewId="0">
      <selection activeCell="I7" sqref="I7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3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275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276</v>
      </c>
      <c r="F4" s="34" t="s">
        <v>23</v>
      </c>
      <c r="G4" s="34" t="s">
        <v>277</v>
      </c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60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7">
        <v>37342</v>
      </c>
      <c r="B8" s="43" t="s">
        <v>278</v>
      </c>
      <c r="C8" s="44" t="s">
        <v>293</v>
      </c>
      <c r="D8" s="44" t="s">
        <v>294</v>
      </c>
      <c r="E8" s="45">
        <v>1</v>
      </c>
      <c r="F8" s="46">
        <v>15700</v>
      </c>
      <c r="G8" s="46">
        <v>15700</v>
      </c>
      <c r="H8" s="45">
        <v>1</v>
      </c>
      <c r="I8" s="46">
        <v>15700</v>
      </c>
      <c r="J8" s="46">
        <v>15700</v>
      </c>
      <c r="K8" s="45"/>
      <c r="L8" s="45"/>
      <c r="M8" s="46"/>
      <c r="N8" s="45"/>
      <c r="O8" s="48"/>
    </row>
    <row r="9" spans="1:15" ht="24.95" customHeight="1" x14ac:dyDescent="0.15">
      <c r="A9" s="16">
        <v>37323</v>
      </c>
      <c r="B9" s="38" t="s">
        <v>279</v>
      </c>
      <c r="C9" s="13" t="s">
        <v>293</v>
      </c>
      <c r="D9" s="13" t="s">
        <v>295</v>
      </c>
      <c r="E9" s="9">
        <v>1</v>
      </c>
      <c r="F9" s="28">
        <v>13000</v>
      </c>
      <c r="G9" s="28">
        <v>13000</v>
      </c>
      <c r="H9" s="9"/>
      <c r="I9" s="9"/>
      <c r="J9" s="9"/>
      <c r="K9" s="9">
        <v>1</v>
      </c>
      <c r="L9" s="28">
        <v>13000</v>
      </c>
      <c r="M9" s="28">
        <v>13000</v>
      </c>
      <c r="N9" s="9"/>
      <c r="O9" s="17" t="s">
        <v>60</v>
      </c>
    </row>
    <row r="10" spans="1:15" ht="24.95" customHeight="1" x14ac:dyDescent="0.15">
      <c r="A10" s="16">
        <v>37323</v>
      </c>
      <c r="B10" s="38" t="s">
        <v>280</v>
      </c>
      <c r="C10" s="13" t="s">
        <v>293</v>
      </c>
      <c r="D10" s="13" t="s">
        <v>296</v>
      </c>
      <c r="E10" s="9">
        <v>1</v>
      </c>
      <c r="F10" s="28">
        <v>30200</v>
      </c>
      <c r="G10" s="28">
        <v>30200</v>
      </c>
      <c r="H10" s="9"/>
      <c r="I10" s="9"/>
      <c r="J10" s="9"/>
      <c r="K10" s="9">
        <v>1</v>
      </c>
      <c r="L10" s="28">
        <v>30200</v>
      </c>
      <c r="M10" s="28">
        <v>30200</v>
      </c>
      <c r="N10" s="9"/>
      <c r="O10" s="17" t="s">
        <v>60</v>
      </c>
    </row>
    <row r="11" spans="1:15" ht="24.95" customHeight="1" x14ac:dyDescent="0.15">
      <c r="A11" s="16">
        <v>37291</v>
      </c>
      <c r="B11" s="38" t="s">
        <v>281</v>
      </c>
      <c r="C11" s="13" t="s">
        <v>293</v>
      </c>
      <c r="D11" s="21" t="s">
        <v>297</v>
      </c>
      <c r="E11" s="9">
        <v>1</v>
      </c>
      <c r="F11" s="28">
        <v>15700</v>
      </c>
      <c r="G11" s="28">
        <v>15700</v>
      </c>
      <c r="H11" s="9"/>
      <c r="I11" s="9"/>
      <c r="J11" s="9"/>
      <c r="K11" s="9">
        <v>1</v>
      </c>
      <c r="L11" s="28">
        <v>15700</v>
      </c>
      <c r="M11" s="28">
        <v>15700</v>
      </c>
      <c r="N11" s="9"/>
      <c r="O11" s="17" t="s">
        <v>63</v>
      </c>
    </row>
    <row r="12" spans="1:15" ht="24.95" customHeight="1" x14ac:dyDescent="0.15">
      <c r="A12" s="16">
        <v>37291</v>
      </c>
      <c r="B12" s="38" t="s">
        <v>282</v>
      </c>
      <c r="C12" s="13" t="s">
        <v>293</v>
      </c>
      <c r="D12" s="13" t="s">
        <v>298</v>
      </c>
      <c r="E12" s="9">
        <v>3</v>
      </c>
      <c r="F12" s="28">
        <v>39325</v>
      </c>
      <c r="G12" s="28">
        <v>117975</v>
      </c>
      <c r="H12" s="9"/>
      <c r="I12" s="9"/>
      <c r="J12" s="9"/>
      <c r="K12" s="9">
        <v>3</v>
      </c>
      <c r="L12" s="28">
        <v>39325</v>
      </c>
      <c r="M12" s="28">
        <v>117975</v>
      </c>
      <c r="N12" s="9"/>
      <c r="O12" s="17" t="s">
        <v>102</v>
      </c>
    </row>
    <row r="13" spans="1:15" ht="24.95" customHeight="1" x14ac:dyDescent="0.15">
      <c r="A13" s="47">
        <v>37291</v>
      </c>
      <c r="B13" s="43" t="s">
        <v>283</v>
      </c>
      <c r="C13" s="44" t="s">
        <v>293</v>
      </c>
      <c r="D13" s="49" t="s">
        <v>299</v>
      </c>
      <c r="E13" s="45">
        <v>1</v>
      </c>
      <c r="F13" s="46">
        <v>23855</v>
      </c>
      <c r="G13" s="46">
        <v>23855</v>
      </c>
      <c r="H13" s="45">
        <v>1</v>
      </c>
      <c r="I13" s="46">
        <v>23855</v>
      </c>
      <c r="J13" s="46">
        <v>23855</v>
      </c>
      <c r="K13" s="45"/>
      <c r="L13" s="45"/>
      <c r="M13" s="46"/>
      <c r="N13" s="45"/>
      <c r="O13" s="48"/>
    </row>
    <row r="14" spans="1:15" ht="24.95" customHeight="1" x14ac:dyDescent="0.15">
      <c r="A14" s="16">
        <v>37291</v>
      </c>
      <c r="B14" s="38" t="s">
        <v>284</v>
      </c>
      <c r="C14" s="13" t="s">
        <v>293</v>
      </c>
      <c r="D14" s="13" t="s">
        <v>300</v>
      </c>
      <c r="E14" s="9">
        <v>1</v>
      </c>
      <c r="F14" s="28">
        <v>18330</v>
      </c>
      <c r="G14" s="28">
        <v>18330</v>
      </c>
      <c r="H14" s="9"/>
      <c r="I14" s="9"/>
      <c r="J14" s="9"/>
      <c r="K14" s="9">
        <v>1</v>
      </c>
      <c r="L14" s="28">
        <v>18330</v>
      </c>
      <c r="M14" s="28">
        <v>18330</v>
      </c>
      <c r="N14" s="9"/>
      <c r="O14" s="13" t="s">
        <v>102</v>
      </c>
    </row>
    <row r="15" spans="1:15" ht="24.95" customHeight="1" x14ac:dyDescent="0.15">
      <c r="A15" s="16">
        <v>37323</v>
      </c>
      <c r="B15" s="38" t="s">
        <v>285</v>
      </c>
      <c r="C15" s="13" t="s">
        <v>293</v>
      </c>
      <c r="D15" s="13" t="s">
        <v>301</v>
      </c>
      <c r="E15" s="9">
        <v>2</v>
      </c>
      <c r="F15" s="28">
        <v>23060</v>
      </c>
      <c r="G15" s="28">
        <v>46120</v>
      </c>
      <c r="H15" s="9"/>
      <c r="I15" s="9"/>
      <c r="J15" s="9"/>
      <c r="K15" s="9">
        <v>2</v>
      </c>
      <c r="L15" s="28">
        <v>23060</v>
      </c>
      <c r="M15" s="28">
        <v>46120</v>
      </c>
      <c r="N15" s="9"/>
      <c r="O15" s="13" t="s">
        <v>214</v>
      </c>
    </row>
    <row r="16" spans="1:15" ht="24.95" customHeight="1" x14ac:dyDescent="0.15">
      <c r="A16" s="16">
        <v>37323</v>
      </c>
      <c r="B16" s="38" t="s">
        <v>286</v>
      </c>
      <c r="C16" s="13" t="s">
        <v>293</v>
      </c>
      <c r="D16" s="21" t="s">
        <v>302</v>
      </c>
      <c r="E16" s="9">
        <v>2</v>
      </c>
      <c r="F16" s="28">
        <v>19370</v>
      </c>
      <c r="G16" s="28">
        <v>38740</v>
      </c>
      <c r="H16" s="9"/>
      <c r="I16" s="9"/>
      <c r="J16" s="9"/>
      <c r="K16" s="9">
        <v>2</v>
      </c>
      <c r="L16" s="28">
        <v>19370</v>
      </c>
      <c r="M16" s="28">
        <v>38740</v>
      </c>
      <c r="N16" s="9"/>
      <c r="O16" s="13" t="s">
        <v>214</v>
      </c>
    </row>
    <row r="17" spans="1:15" ht="24.95" customHeight="1" x14ac:dyDescent="0.15">
      <c r="A17" s="47">
        <v>37323</v>
      </c>
      <c r="B17" s="43" t="s">
        <v>287</v>
      </c>
      <c r="C17" s="44" t="s">
        <v>293</v>
      </c>
      <c r="D17" s="49" t="s">
        <v>303</v>
      </c>
      <c r="E17" s="45">
        <v>6</v>
      </c>
      <c r="F17" s="46">
        <v>8075</v>
      </c>
      <c r="G17" s="46">
        <v>48450</v>
      </c>
      <c r="H17" s="45">
        <v>6</v>
      </c>
      <c r="I17" s="46">
        <v>8075</v>
      </c>
      <c r="J17" s="46">
        <v>48450</v>
      </c>
      <c r="K17" s="45"/>
      <c r="L17" s="45"/>
      <c r="M17" s="46"/>
      <c r="N17" s="45"/>
      <c r="O17" s="44" t="s">
        <v>214</v>
      </c>
    </row>
    <row r="18" spans="1:15" ht="24.95" customHeight="1" x14ac:dyDescent="0.15">
      <c r="A18" s="16">
        <v>37323</v>
      </c>
      <c r="B18" s="38" t="s">
        <v>288</v>
      </c>
      <c r="C18" s="13" t="s">
        <v>293</v>
      </c>
      <c r="D18" s="21" t="s">
        <v>304</v>
      </c>
      <c r="E18" s="9">
        <v>4</v>
      </c>
      <c r="F18" s="28">
        <v>5150</v>
      </c>
      <c r="G18" s="28">
        <v>20600</v>
      </c>
      <c r="H18" s="9"/>
      <c r="I18" s="28"/>
      <c r="J18" s="28"/>
      <c r="K18" s="9">
        <v>4</v>
      </c>
      <c r="L18" s="28">
        <v>5150</v>
      </c>
      <c r="M18" s="28">
        <v>20600</v>
      </c>
      <c r="N18" s="9"/>
      <c r="O18" s="13" t="s">
        <v>214</v>
      </c>
    </row>
    <row r="19" spans="1:15" ht="24.95" customHeight="1" x14ac:dyDescent="0.15">
      <c r="A19" s="47">
        <v>37323</v>
      </c>
      <c r="B19" s="43" t="s">
        <v>289</v>
      </c>
      <c r="C19" s="44" t="s">
        <v>293</v>
      </c>
      <c r="D19" s="44"/>
      <c r="E19" s="45">
        <v>2</v>
      </c>
      <c r="F19" s="46">
        <v>2460</v>
      </c>
      <c r="G19" s="46">
        <v>4920</v>
      </c>
      <c r="H19" s="45">
        <v>2</v>
      </c>
      <c r="I19" s="46">
        <v>2460</v>
      </c>
      <c r="J19" s="46">
        <v>4920</v>
      </c>
      <c r="K19" s="45"/>
      <c r="L19" s="45"/>
      <c r="M19" s="46"/>
      <c r="N19" s="45"/>
      <c r="O19" s="44" t="s">
        <v>214</v>
      </c>
    </row>
    <row r="20" spans="1:15" ht="24.95" customHeight="1" x14ac:dyDescent="0.15">
      <c r="A20" s="47">
        <v>37323</v>
      </c>
      <c r="B20" s="43" t="s">
        <v>290</v>
      </c>
      <c r="C20" s="44" t="s">
        <v>293</v>
      </c>
      <c r="D20" s="44" t="s">
        <v>305</v>
      </c>
      <c r="E20" s="45">
        <v>2</v>
      </c>
      <c r="F20" s="46">
        <v>2230</v>
      </c>
      <c r="G20" s="46">
        <v>4460</v>
      </c>
      <c r="H20" s="45">
        <v>2</v>
      </c>
      <c r="I20" s="46">
        <v>2230</v>
      </c>
      <c r="J20" s="46">
        <v>4460</v>
      </c>
      <c r="K20" s="45"/>
      <c r="L20" s="45"/>
      <c r="M20" s="46"/>
      <c r="N20" s="45"/>
      <c r="O20" s="44" t="s">
        <v>214</v>
      </c>
    </row>
    <row r="21" spans="1:15" ht="24.95" customHeight="1" x14ac:dyDescent="0.15">
      <c r="A21" s="16">
        <v>37323</v>
      </c>
      <c r="B21" s="38" t="s">
        <v>291</v>
      </c>
      <c r="C21" s="13" t="s">
        <v>293</v>
      </c>
      <c r="D21" s="13" t="s">
        <v>306</v>
      </c>
      <c r="E21" s="9">
        <v>1</v>
      </c>
      <c r="F21" s="28">
        <v>900</v>
      </c>
      <c r="G21" s="28">
        <v>900</v>
      </c>
      <c r="H21" s="9"/>
      <c r="I21" s="9"/>
      <c r="J21" s="9"/>
      <c r="K21" s="9">
        <v>1</v>
      </c>
      <c r="L21" s="28">
        <v>900</v>
      </c>
      <c r="M21" s="28">
        <v>900</v>
      </c>
      <c r="N21" s="9"/>
      <c r="O21" s="13" t="s">
        <v>214</v>
      </c>
    </row>
    <row r="22" spans="1:15" ht="24.95" customHeight="1" x14ac:dyDescent="0.15">
      <c r="A22" s="47">
        <v>37342</v>
      </c>
      <c r="B22" s="43" t="s">
        <v>292</v>
      </c>
      <c r="C22" s="44" t="s">
        <v>293</v>
      </c>
      <c r="D22" s="45" t="s">
        <v>307</v>
      </c>
      <c r="E22" s="45">
        <v>1</v>
      </c>
      <c r="F22" s="46">
        <v>8775</v>
      </c>
      <c r="G22" s="46">
        <v>8775</v>
      </c>
      <c r="H22" s="45">
        <v>1</v>
      </c>
      <c r="I22" s="46">
        <v>8775</v>
      </c>
      <c r="J22" s="46">
        <v>8775</v>
      </c>
      <c r="K22" s="45"/>
      <c r="L22" s="45"/>
      <c r="M22" s="46"/>
      <c r="N22" s="45"/>
      <c r="O22" s="44" t="s">
        <v>59</v>
      </c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O9"/>
  <sheetViews>
    <sheetView view="pageBreakPreview" topLeftCell="A3" zoomScale="60" zoomScaleNormal="100" workbookViewId="0">
      <selection activeCell="I7" sqref="I7"/>
    </sheetView>
  </sheetViews>
  <sheetFormatPr defaultRowHeight="24.95" customHeight="1" x14ac:dyDescent="0.15"/>
  <cols>
    <col min="1" max="1" width="8.625" customWidth="1"/>
    <col min="2" max="2" width="5.75" customWidth="1"/>
    <col min="3" max="3" width="8.25" customWidth="1"/>
    <col min="4" max="4" width="33.37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270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8" t="s">
        <v>271</v>
      </c>
      <c r="F4" s="34" t="s">
        <v>272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2">
        <v>37323</v>
      </c>
      <c r="B8" s="43" t="s">
        <v>273</v>
      </c>
      <c r="C8" s="44" t="s">
        <v>91</v>
      </c>
      <c r="D8" s="44" t="s">
        <v>274</v>
      </c>
      <c r="E8" s="45">
        <v>3</v>
      </c>
      <c r="F8" s="46">
        <v>55000</v>
      </c>
      <c r="G8" s="46">
        <v>165000</v>
      </c>
      <c r="H8" s="45">
        <v>3</v>
      </c>
      <c r="I8" s="46">
        <v>55000</v>
      </c>
      <c r="J8" s="46">
        <v>165000</v>
      </c>
      <c r="K8" s="45"/>
      <c r="L8" s="45"/>
      <c r="M8" s="46"/>
      <c r="N8" s="45"/>
      <c r="O8" s="44" t="s">
        <v>21</v>
      </c>
    </row>
    <row r="9" spans="1:15" ht="24.95" customHeight="1" x14ac:dyDescent="0.15">
      <c r="A9" s="14"/>
      <c r="B9" s="13"/>
      <c r="C9" s="9"/>
      <c r="D9" s="13"/>
      <c r="E9" s="9"/>
      <c r="F9" s="28"/>
      <c r="G9" s="28"/>
      <c r="H9" s="9"/>
      <c r="I9" s="9"/>
      <c r="J9" s="9"/>
      <c r="K9" s="9"/>
      <c r="L9" s="9"/>
      <c r="M9" s="28"/>
      <c r="N9" s="9"/>
      <c r="O9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O12"/>
  <sheetViews>
    <sheetView view="pageBreakPreview" topLeftCell="B1" zoomScale="60" zoomScaleNormal="100" workbookViewId="0">
      <selection activeCell="I7" sqref="I7"/>
    </sheetView>
  </sheetViews>
  <sheetFormatPr defaultRowHeight="24.95" customHeight="1" x14ac:dyDescent="0.15"/>
  <cols>
    <col min="1" max="1" width="8.625" customWidth="1"/>
    <col min="2" max="2" width="5.75" customWidth="1"/>
    <col min="3" max="3" width="8.25" customWidth="1"/>
    <col min="4" max="4" width="33.37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36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8" t="s">
        <v>37</v>
      </c>
      <c r="F4" s="34" t="s">
        <v>262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14">
        <v>37291</v>
      </c>
      <c r="B8" s="43" t="s">
        <v>139</v>
      </c>
      <c r="C8" s="44" t="s">
        <v>91</v>
      </c>
      <c r="D8" s="44" t="s">
        <v>266</v>
      </c>
      <c r="E8" s="45">
        <v>1</v>
      </c>
      <c r="F8" s="46">
        <v>44265</v>
      </c>
      <c r="G8" s="46">
        <v>44265</v>
      </c>
      <c r="H8" s="45">
        <v>1</v>
      </c>
      <c r="I8" s="46">
        <v>44265</v>
      </c>
      <c r="J8" s="46">
        <v>44265</v>
      </c>
      <c r="K8" s="45"/>
      <c r="L8" s="45"/>
      <c r="M8" s="46"/>
      <c r="N8" s="45"/>
      <c r="O8" s="44" t="s">
        <v>21</v>
      </c>
    </row>
    <row r="9" spans="1:15" ht="24.95" customHeight="1" x14ac:dyDescent="0.15">
      <c r="A9" s="14">
        <v>37291</v>
      </c>
      <c r="B9" s="38" t="s">
        <v>263</v>
      </c>
      <c r="C9" s="13" t="s">
        <v>91</v>
      </c>
      <c r="D9" s="13" t="s">
        <v>267</v>
      </c>
      <c r="E9" s="9">
        <v>1</v>
      </c>
      <c r="F9" s="28">
        <v>40170</v>
      </c>
      <c r="G9" s="28">
        <v>40170</v>
      </c>
      <c r="H9" s="9"/>
      <c r="I9" s="9"/>
      <c r="J9" s="9"/>
      <c r="K9" s="9">
        <v>1</v>
      </c>
      <c r="L9" s="28">
        <v>40170</v>
      </c>
      <c r="M9" s="28">
        <v>40170</v>
      </c>
      <c r="N9" s="9"/>
      <c r="O9" s="24" t="s">
        <v>113</v>
      </c>
    </row>
    <row r="10" spans="1:15" ht="24.95" customHeight="1" x14ac:dyDescent="0.15">
      <c r="A10" s="14">
        <v>37291</v>
      </c>
      <c r="B10" s="38" t="s">
        <v>264</v>
      </c>
      <c r="C10" s="13" t="s">
        <v>91</v>
      </c>
      <c r="D10" s="13" t="s">
        <v>268</v>
      </c>
      <c r="E10" s="9">
        <v>1</v>
      </c>
      <c r="F10" s="28">
        <v>44250</v>
      </c>
      <c r="G10" s="28">
        <v>44250</v>
      </c>
      <c r="H10" s="9"/>
      <c r="I10" s="9"/>
      <c r="J10" s="9"/>
      <c r="K10" s="9">
        <v>1</v>
      </c>
      <c r="L10" s="28">
        <v>44250</v>
      </c>
      <c r="M10" s="28">
        <v>44250</v>
      </c>
      <c r="N10" s="9"/>
      <c r="O10" s="13" t="s">
        <v>53</v>
      </c>
    </row>
    <row r="11" spans="1:15" ht="24.95" customHeight="1" x14ac:dyDescent="0.15">
      <c r="A11" s="14">
        <v>37291</v>
      </c>
      <c r="B11" s="38" t="s">
        <v>265</v>
      </c>
      <c r="C11" s="13" t="s">
        <v>91</v>
      </c>
      <c r="D11" s="13" t="s">
        <v>269</v>
      </c>
      <c r="E11" s="9">
        <v>1</v>
      </c>
      <c r="F11" s="28">
        <v>40170</v>
      </c>
      <c r="G11" s="28">
        <v>40170</v>
      </c>
      <c r="H11" s="9"/>
      <c r="I11" s="9"/>
      <c r="J11" s="9"/>
      <c r="K11" s="9">
        <v>1</v>
      </c>
      <c r="L11" s="28">
        <v>40170</v>
      </c>
      <c r="M11" s="28">
        <v>40170</v>
      </c>
      <c r="N11" s="9"/>
      <c r="O11" s="13" t="s">
        <v>214</v>
      </c>
    </row>
    <row r="12" spans="1:15" ht="24.95" customHeight="1" x14ac:dyDescent="0.15">
      <c r="A12" s="14"/>
      <c r="B12" s="13"/>
      <c r="C12" s="9"/>
      <c r="D12" s="13"/>
      <c r="E12" s="9"/>
      <c r="F12" s="28"/>
      <c r="G12" s="28"/>
      <c r="H12" s="9"/>
      <c r="I12" s="9"/>
      <c r="J12" s="9"/>
      <c r="K12" s="9"/>
      <c r="L12" s="9"/>
      <c r="M12" s="28"/>
      <c r="N12" s="9"/>
      <c r="O12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O20"/>
  <sheetViews>
    <sheetView view="pageBreakPreview" zoomScale="60" zoomScaleNormal="100" workbookViewId="0">
      <selection activeCell="I7" sqref="I7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125" customWidth="1"/>
    <col min="5" max="5" width="4.12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style="31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33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34</v>
      </c>
      <c r="F4" s="34" t="s">
        <v>108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14">
        <v>37291</v>
      </c>
      <c r="B8" s="38"/>
      <c r="C8" s="13" t="s">
        <v>91</v>
      </c>
      <c r="D8" s="13" t="s">
        <v>251</v>
      </c>
      <c r="E8" s="9">
        <v>1</v>
      </c>
      <c r="F8" s="28">
        <v>22000</v>
      </c>
      <c r="G8" s="28">
        <v>22000</v>
      </c>
      <c r="H8" s="9"/>
      <c r="I8" s="9"/>
      <c r="J8" s="9"/>
      <c r="K8" s="9">
        <v>1</v>
      </c>
      <c r="L8" s="28">
        <v>22000</v>
      </c>
      <c r="M8" s="28">
        <v>22000</v>
      </c>
      <c r="N8" s="9"/>
      <c r="O8" s="9" t="s">
        <v>63</v>
      </c>
    </row>
    <row r="9" spans="1:15" ht="24.95" customHeight="1" x14ac:dyDescent="0.15">
      <c r="A9" s="42">
        <v>37291</v>
      </c>
      <c r="B9" s="43"/>
      <c r="C9" s="44" t="s">
        <v>91</v>
      </c>
      <c r="D9" s="44" t="s">
        <v>252</v>
      </c>
      <c r="E9" s="45">
        <v>1</v>
      </c>
      <c r="F9" s="46">
        <v>9680</v>
      </c>
      <c r="G9" s="46">
        <v>9680</v>
      </c>
      <c r="H9" s="45">
        <v>1</v>
      </c>
      <c r="I9" s="46">
        <v>9680</v>
      </c>
      <c r="J9" s="46">
        <v>9680</v>
      </c>
      <c r="K9" s="45"/>
      <c r="L9" s="45"/>
      <c r="M9" s="46"/>
      <c r="N9" s="45"/>
      <c r="O9" s="44"/>
    </row>
    <row r="10" spans="1:15" ht="24.95" customHeight="1" x14ac:dyDescent="0.15">
      <c r="A10" s="14">
        <v>37291</v>
      </c>
      <c r="B10" s="38"/>
      <c r="C10" s="13" t="s">
        <v>91</v>
      </c>
      <c r="D10" s="13" t="s">
        <v>253</v>
      </c>
      <c r="E10" s="9">
        <v>2</v>
      </c>
      <c r="F10" s="28">
        <v>9460</v>
      </c>
      <c r="G10" s="28">
        <v>18920</v>
      </c>
      <c r="H10" s="9"/>
      <c r="I10" s="9"/>
      <c r="J10" s="9"/>
      <c r="K10" s="9">
        <v>2</v>
      </c>
      <c r="L10" s="28">
        <v>9460</v>
      </c>
      <c r="M10" s="28">
        <v>18920</v>
      </c>
      <c r="N10" s="9"/>
      <c r="O10" s="13" t="s">
        <v>63</v>
      </c>
    </row>
    <row r="11" spans="1:15" ht="24.95" customHeight="1" x14ac:dyDescent="0.15">
      <c r="A11" s="42">
        <v>37291</v>
      </c>
      <c r="B11" s="43"/>
      <c r="C11" s="44" t="s">
        <v>91</v>
      </c>
      <c r="D11" s="50" t="s">
        <v>254</v>
      </c>
      <c r="E11" s="45">
        <v>1</v>
      </c>
      <c r="F11" s="46">
        <v>8250</v>
      </c>
      <c r="G11" s="46">
        <v>8250</v>
      </c>
      <c r="H11" s="45">
        <v>1</v>
      </c>
      <c r="I11" s="46">
        <v>8250</v>
      </c>
      <c r="J11" s="46">
        <v>8250</v>
      </c>
      <c r="K11" s="45"/>
      <c r="L11" s="45"/>
      <c r="M11" s="46"/>
      <c r="N11" s="45"/>
      <c r="O11" s="44"/>
    </row>
    <row r="12" spans="1:15" ht="24.95" customHeight="1" x14ac:dyDescent="0.15">
      <c r="A12" s="14">
        <v>37291</v>
      </c>
      <c r="B12" s="38"/>
      <c r="C12" s="13" t="s">
        <v>91</v>
      </c>
      <c r="D12" s="13" t="s">
        <v>255</v>
      </c>
      <c r="E12" s="9">
        <v>1</v>
      </c>
      <c r="F12" s="28">
        <v>22800</v>
      </c>
      <c r="G12" s="28">
        <v>22800</v>
      </c>
      <c r="H12" s="9"/>
      <c r="I12" s="9"/>
      <c r="J12" s="9"/>
      <c r="K12" s="9">
        <v>1</v>
      </c>
      <c r="L12" s="28">
        <v>22800</v>
      </c>
      <c r="M12" s="28">
        <v>22800</v>
      </c>
      <c r="N12" s="9"/>
      <c r="O12" s="13" t="s">
        <v>63</v>
      </c>
    </row>
    <row r="13" spans="1:15" ht="24.95" customHeight="1" x14ac:dyDescent="0.15">
      <c r="A13" s="42">
        <v>37291</v>
      </c>
      <c r="B13" s="43"/>
      <c r="C13" s="44" t="s">
        <v>91</v>
      </c>
      <c r="D13" s="44" t="s">
        <v>256</v>
      </c>
      <c r="E13" s="45">
        <v>1</v>
      </c>
      <c r="F13" s="46">
        <v>13600</v>
      </c>
      <c r="G13" s="46">
        <v>13600</v>
      </c>
      <c r="H13" s="45">
        <v>1</v>
      </c>
      <c r="I13" s="46">
        <v>13600</v>
      </c>
      <c r="J13" s="46">
        <v>13600</v>
      </c>
      <c r="K13" s="45"/>
      <c r="L13" s="45"/>
      <c r="M13" s="46"/>
      <c r="N13" s="45"/>
      <c r="O13" s="44"/>
    </row>
    <row r="14" spans="1:15" ht="24.95" customHeight="1" x14ac:dyDescent="0.15">
      <c r="A14" s="42">
        <v>37291</v>
      </c>
      <c r="B14" s="43"/>
      <c r="C14" s="44" t="s">
        <v>91</v>
      </c>
      <c r="D14" s="44" t="s">
        <v>257</v>
      </c>
      <c r="E14" s="45">
        <v>1</v>
      </c>
      <c r="F14" s="46">
        <v>16600</v>
      </c>
      <c r="G14" s="46">
        <v>16600</v>
      </c>
      <c r="H14" s="45">
        <v>1</v>
      </c>
      <c r="I14" s="46">
        <v>16600</v>
      </c>
      <c r="J14" s="46">
        <v>16600</v>
      </c>
      <c r="K14" s="45"/>
      <c r="L14" s="45"/>
      <c r="M14" s="46"/>
      <c r="N14" s="45"/>
      <c r="O14" s="44"/>
    </row>
    <row r="15" spans="1:15" ht="24.95" customHeight="1" x14ac:dyDescent="0.15">
      <c r="A15" s="14">
        <v>37291</v>
      </c>
      <c r="B15" s="38"/>
      <c r="C15" s="13" t="s">
        <v>91</v>
      </c>
      <c r="D15" s="13" t="s">
        <v>258</v>
      </c>
      <c r="E15" s="9">
        <v>1</v>
      </c>
      <c r="F15" s="28">
        <v>22935</v>
      </c>
      <c r="G15" s="28">
        <v>22935</v>
      </c>
      <c r="H15" s="9"/>
      <c r="I15" s="9"/>
      <c r="J15" s="9"/>
      <c r="K15" s="9">
        <v>1</v>
      </c>
      <c r="L15" s="28">
        <v>22935</v>
      </c>
      <c r="M15" s="28">
        <v>22935</v>
      </c>
      <c r="N15" s="9"/>
      <c r="O15" s="13" t="s">
        <v>21</v>
      </c>
    </row>
    <row r="16" spans="1:15" ht="24.95" customHeight="1" x14ac:dyDescent="0.15">
      <c r="A16" s="14">
        <v>37291</v>
      </c>
      <c r="B16" s="38"/>
      <c r="C16" s="13" t="s">
        <v>91</v>
      </c>
      <c r="D16" s="13" t="s">
        <v>259</v>
      </c>
      <c r="E16" s="9">
        <v>2</v>
      </c>
      <c r="F16" s="28">
        <v>8470</v>
      </c>
      <c r="G16" s="28">
        <v>16940</v>
      </c>
      <c r="H16" s="9"/>
      <c r="I16" s="9"/>
      <c r="J16" s="9"/>
      <c r="K16" s="9">
        <v>2</v>
      </c>
      <c r="L16" s="28">
        <v>8470</v>
      </c>
      <c r="M16" s="28">
        <v>16940</v>
      </c>
      <c r="N16" s="9"/>
      <c r="O16" s="13" t="s">
        <v>250</v>
      </c>
    </row>
    <row r="17" spans="1:15" ht="24.95" customHeight="1" x14ac:dyDescent="0.15">
      <c r="A17" s="42">
        <v>37291</v>
      </c>
      <c r="B17" s="43"/>
      <c r="C17" s="44" t="s">
        <v>91</v>
      </c>
      <c r="D17" s="44" t="s">
        <v>260</v>
      </c>
      <c r="E17" s="45">
        <v>1</v>
      </c>
      <c r="F17" s="46">
        <v>13000</v>
      </c>
      <c r="G17" s="46">
        <v>13000</v>
      </c>
      <c r="H17" s="45">
        <v>1</v>
      </c>
      <c r="I17" s="46">
        <v>13000</v>
      </c>
      <c r="J17" s="46">
        <v>13000</v>
      </c>
      <c r="K17" s="45"/>
      <c r="L17" s="45"/>
      <c r="M17" s="46"/>
      <c r="N17" s="45"/>
      <c r="O17" s="44"/>
    </row>
    <row r="18" spans="1:15" ht="24.95" customHeight="1" x14ac:dyDescent="0.15">
      <c r="A18" s="14">
        <v>37291</v>
      </c>
      <c r="B18" s="38"/>
      <c r="C18" s="13" t="s">
        <v>91</v>
      </c>
      <c r="D18" s="13" t="s">
        <v>261</v>
      </c>
      <c r="E18" s="9">
        <v>2</v>
      </c>
      <c r="F18" s="28">
        <v>29260</v>
      </c>
      <c r="G18" s="28">
        <v>58520</v>
      </c>
      <c r="H18" s="9"/>
      <c r="I18" s="9"/>
      <c r="J18" s="9"/>
      <c r="K18" s="9">
        <v>2</v>
      </c>
      <c r="L18" s="28">
        <v>29260</v>
      </c>
      <c r="M18" s="28">
        <v>58520</v>
      </c>
      <c r="N18" s="9"/>
      <c r="O18" s="13" t="s">
        <v>250</v>
      </c>
    </row>
    <row r="19" spans="1:15" ht="24.95" customHeight="1" x14ac:dyDescent="0.15">
      <c r="A19" s="14">
        <v>37291</v>
      </c>
      <c r="B19" s="38"/>
      <c r="C19" s="13" t="s">
        <v>91</v>
      </c>
      <c r="D19" s="13"/>
      <c r="E19" s="9">
        <v>2</v>
      </c>
      <c r="F19" s="28">
        <v>650</v>
      </c>
      <c r="G19" s="28">
        <v>1300</v>
      </c>
      <c r="H19" s="9"/>
      <c r="I19" s="9"/>
      <c r="J19" s="9"/>
      <c r="K19" s="9">
        <v>2</v>
      </c>
      <c r="L19" s="28">
        <v>650</v>
      </c>
      <c r="M19" s="28">
        <v>1300</v>
      </c>
      <c r="N19" s="9"/>
      <c r="O19" s="13" t="s">
        <v>250</v>
      </c>
    </row>
    <row r="20" spans="1:15" ht="24.95" customHeight="1" x14ac:dyDescent="0.15">
      <c r="A20" s="14"/>
      <c r="B20" s="38"/>
      <c r="C20" s="13"/>
      <c r="D20" s="13"/>
      <c r="E20" s="9"/>
      <c r="F20" s="28"/>
      <c r="G20" s="28"/>
      <c r="H20" s="9"/>
      <c r="I20" s="9"/>
      <c r="J20" s="9"/>
      <c r="K20" s="9"/>
      <c r="L20" s="9"/>
      <c r="M20" s="28"/>
      <c r="N20" s="9"/>
      <c r="O20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O11"/>
  <sheetViews>
    <sheetView view="pageBreakPreview" zoomScale="60" zoomScaleNormal="100" workbookViewId="0">
      <selection activeCell="I7" sqref="I7"/>
    </sheetView>
  </sheetViews>
  <sheetFormatPr defaultRowHeight="24.95" customHeight="1" x14ac:dyDescent="0.15"/>
  <cols>
    <col min="1" max="1" width="10" bestFit="1" customWidth="1"/>
    <col min="2" max="2" width="8.375" customWidth="1"/>
    <col min="3" max="3" width="8.25" customWidth="1"/>
    <col min="4" max="4" width="27.375" customWidth="1"/>
    <col min="5" max="5" width="4.75" customWidth="1"/>
    <col min="6" max="6" width="9.625" style="31" customWidth="1"/>
    <col min="7" max="7" width="10.6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7.25" customWidth="1"/>
    <col min="13" max="13" width="10.625" style="31" customWidth="1"/>
    <col min="14" max="14" width="5.12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241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242</v>
      </c>
      <c r="F4" s="34" t="s">
        <v>243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42">
        <v>37291</v>
      </c>
      <c r="B8" s="43" t="s">
        <v>244</v>
      </c>
      <c r="C8" s="44" t="s">
        <v>91</v>
      </c>
      <c r="D8" s="44" t="s">
        <v>245</v>
      </c>
      <c r="E8" s="44">
        <v>1</v>
      </c>
      <c r="F8" s="46">
        <v>89700</v>
      </c>
      <c r="G8" s="46">
        <v>89700</v>
      </c>
      <c r="H8" s="44">
        <v>1</v>
      </c>
      <c r="I8" s="46">
        <v>89700</v>
      </c>
      <c r="J8" s="46">
        <v>89700</v>
      </c>
      <c r="K8" s="45"/>
      <c r="L8" s="45"/>
      <c r="M8" s="46"/>
      <c r="N8" s="45"/>
      <c r="O8" s="49"/>
    </row>
    <row r="9" spans="1:15" ht="24.95" customHeight="1" x14ac:dyDescent="0.15">
      <c r="A9" s="42">
        <v>37291</v>
      </c>
      <c r="B9" s="43" t="s">
        <v>246</v>
      </c>
      <c r="C9" s="44" t="s">
        <v>91</v>
      </c>
      <c r="D9" s="44" t="s">
        <v>247</v>
      </c>
      <c r="E9" s="44">
        <v>2</v>
      </c>
      <c r="F9" s="46">
        <v>31200</v>
      </c>
      <c r="G9" s="46">
        <v>62400</v>
      </c>
      <c r="H9" s="44">
        <v>2</v>
      </c>
      <c r="I9" s="46">
        <v>31200</v>
      </c>
      <c r="J9" s="46">
        <v>62400</v>
      </c>
      <c r="K9" s="45"/>
      <c r="L9" s="45"/>
      <c r="M9" s="46"/>
      <c r="N9" s="45"/>
      <c r="O9" s="44"/>
    </row>
    <row r="10" spans="1:15" ht="24.95" customHeight="1" x14ac:dyDescent="0.15">
      <c r="A10" s="42">
        <v>37291</v>
      </c>
      <c r="B10" s="43" t="s">
        <v>248</v>
      </c>
      <c r="C10" s="44" t="s">
        <v>91</v>
      </c>
      <c r="D10" s="44" t="s">
        <v>249</v>
      </c>
      <c r="E10" s="44">
        <v>2</v>
      </c>
      <c r="F10" s="46">
        <v>18850</v>
      </c>
      <c r="G10" s="46">
        <v>37700</v>
      </c>
      <c r="H10" s="44">
        <v>2</v>
      </c>
      <c r="I10" s="46">
        <v>18850</v>
      </c>
      <c r="J10" s="46">
        <v>37700</v>
      </c>
      <c r="K10" s="45"/>
      <c r="L10" s="45"/>
      <c r="M10" s="46"/>
      <c r="N10" s="45"/>
      <c r="O10" s="44"/>
    </row>
    <row r="11" spans="1:15" ht="24.95" customHeight="1" x14ac:dyDescent="0.15">
      <c r="A11" s="14"/>
      <c r="B11" s="38"/>
      <c r="C11" s="13"/>
      <c r="D11" s="13"/>
      <c r="E11" s="13"/>
      <c r="F11" s="28"/>
      <c r="G11" s="28"/>
      <c r="H11" s="9"/>
      <c r="I11" s="9"/>
      <c r="J11" s="9"/>
      <c r="K11" s="9"/>
      <c r="L11" s="9"/>
      <c r="M11" s="28"/>
      <c r="N11" s="9"/>
      <c r="O11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O9"/>
  <sheetViews>
    <sheetView view="pageBreakPreview" zoomScale="60" zoomScaleNormal="100" workbookViewId="0">
      <selection activeCell="I7" sqref="I7"/>
    </sheetView>
  </sheetViews>
  <sheetFormatPr defaultRowHeight="24.95" customHeight="1" x14ac:dyDescent="0.15"/>
  <cols>
    <col min="1" max="1" width="10" bestFit="1" customWidth="1"/>
    <col min="2" max="2" width="8.375" customWidth="1"/>
    <col min="3" max="3" width="5.875" customWidth="1"/>
    <col min="4" max="4" width="33.5" customWidth="1"/>
    <col min="5" max="5" width="4.75" customWidth="1"/>
    <col min="6" max="6" width="9.625" style="31" customWidth="1"/>
    <col min="7" max="7" width="9.25" style="31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7.25" customWidth="1"/>
    <col min="13" max="13" width="10.625" style="31" customWidth="1"/>
    <col min="14" max="14" width="5.125" customWidth="1"/>
    <col min="15" max="15" width="12.625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235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236</v>
      </c>
      <c r="F4" s="34" t="s">
        <v>237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60"/>
      <c r="H6" s="58" t="s">
        <v>13</v>
      </c>
      <c r="I6" s="58"/>
      <c r="J6" s="58"/>
      <c r="K6" s="58" t="s">
        <v>14</v>
      </c>
      <c r="L6" s="58"/>
      <c r="M6" s="60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14">
        <v>37955</v>
      </c>
      <c r="B8" s="38" t="s">
        <v>238</v>
      </c>
      <c r="C8" s="13" t="s">
        <v>110</v>
      </c>
      <c r="D8" s="13" t="s">
        <v>239</v>
      </c>
      <c r="E8" s="13">
        <v>1</v>
      </c>
      <c r="F8" s="28">
        <v>134000</v>
      </c>
      <c r="G8" s="28">
        <v>134000</v>
      </c>
      <c r="H8" s="9"/>
      <c r="I8" s="9"/>
      <c r="J8" s="9"/>
      <c r="K8" s="9">
        <v>1</v>
      </c>
      <c r="L8" s="9">
        <v>134000</v>
      </c>
      <c r="M8" s="28">
        <v>134000</v>
      </c>
      <c r="N8" s="9"/>
      <c r="O8" s="21" t="s">
        <v>240</v>
      </c>
    </row>
    <row r="9" spans="1:15" ht="24.95" customHeight="1" x14ac:dyDescent="0.15">
      <c r="A9" s="14"/>
      <c r="B9" s="38"/>
      <c r="C9" s="13"/>
      <c r="D9" s="13"/>
      <c r="E9" s="13"/>
      <c r="F9" s="28"/>
      <c r="G9" s="28"/>
      <c r="H9" s="9"/>
      <c r="I9" s="9"/>
      <c r="J9" s="9"/>
      <c r="K9" s="9"/>
      <c r="L9" s="9"/>
      <c r="M9" s="28"/>
      <c r="N9" s="9"/>
      <c r="O9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O20"/>
  <sheetViews>
    <sheetView view="pageBreakPreview" topLeftCell="A3" zoomScale="60" zoomScaleNormal="100" workbookViewId="0">
      <selection activeCell="M23" sqref="M23"/>
    </sheetView>
  </sheetViews>
  <sheetFormatPr defaultRowHeight="24.95" customHeight="1" x14ac:dyDescent="0.15"/>
  <cols>
    <col min="1" max="1" width="8.5" customWidth="1"/>
    <col min="2" max="2" width="5.75" customWidth="1"/>
    <col min="3" max="3" width="8.25" customWidth="1"/>
    <col min="4" max="4" width="35.375" customWidth="1"/>
    <col min="5" max="5" width="4.125" customWidth="1"/>
    <col min="6" max="6" width="9.375" style="31" customWidth="1"/>
    <col min="7" max="7" width="10.625" style="31" customWidth="1"/>
    <col min="8" max="8" width="4.125" customWidth="1"/>
    <col min="9" max="9" width="7.5" bestFit="1" customWidth="1"/>
    <col min="10" max="10" width="8.5" bestFit="1" customWidth="1"/>
    <col min="11" max="11" width="4.125" customWidth="1"/>
    <col min="12" max="12" width="8.5" customWidth="1"/>
    <col min="13" max="13" width="10.625" style="31" customWidth="1"/>
    <col min="14" max="14" width="4.75" customWidth="1"/>
    <col min="15" max="15" width="16.125" bestFit="1" customWidth="1"/>
  </cols>
  <sheetData>
    <row r="1" spans="1:15" ht="24.95" customHeight="1" x14ac:dyDescent="0.2">
      <c r="A1" s="1" t="s">
        <v>3</v>
      </c>
      <c r="F1" s="33" t="s">
        <v>4</v>
      </c>
    </row>
    <row r="2" spans="1:15" ht="20.100000000000001" customHeight="1" x14ac:dyDescent="0.15">
      <c r="A2" s="2"/>
      <c r="B2" s="3" t="s">
        <v>1</v>
      </c>
      <c r="C2" s="4"/>
    </row>
    <row r="3" spans="1:15" ht="20.100000000000001" customHeight="1" x14ac:dyDescent="0.15">
      <c r="A3" s="5" t="s">
        <v>5</v>
      </c>
      <c r="B3" s="11" t="s">
        <v>0</v>
      </c>
      <c r="C3" s="10" t="s">
        <v>27</v>
      </c>
      <c r="F3" s="34" t="s">
        <v>6</v>
      </c>
    </row>
    <row r="4" spans="1:15" ht="24" customHeight="1" x14ac:dyDescent="0.15">
      <c r="A4" s="6" t="s">
        <v>7</v>
      </c>
      <c r="B4" s="12" t="s">
        <v>2</v>
      </c>
      <c r="C4" s="15" t="s">
        <v>25</v>
      </c>
      <c r="F4" s="34" t="s">
        <v>216</v>
      </c>
      <c r="G4" s="34"/>
      <c r="H4" s="7"/>
      <c r="I4" s="7"/>
    </row>
    <row r="5" spans="1:15" ht="24.95" customHeight="1" x14ac:dyDescent="0.15">
      <c r="N5" s="22" t="s">
        <v>57</v>
      </c>
    </row>
    <row r="6" spans="1:15" ht="24.95" customHeight="1" x14ac:dyDescent="0.15">
      <c r="A6" s="58" t="s">
        <v>8</v>
      </c>
      <c r="B6" s="59" t="s">
        <v>9</v>
      </c>
      <c r="C6" s="59" t="s">
        <v>10</v>
      </c>
      <c r="D6" s="58" t="s">
        <v>11</v>
      </c>
      <c r="E6" s="58" t="s">
        <v>12</v>
      </c>
      <c r="F6" s="58"/>
      <c r="G6" s="58"/>
      <c r="H6" s="58" t="s">
        <v>13</v>
      </c>
      <c r="I6" s="58"/>
      <c r="J6" s="58"/>
      <c r="K6" s="58" t="s">
        <v>14</v>
      </c>
      <c r="L6" s="58"/>
      <c r="M6" s="58"/>
      <c r="N6" s="59" t="s">
        <v>15</v>
      </c>
      <c r="O6" s="58" t="s">
        <v>16</v>
      </c>
    </row>
    <row r="7" spans="1:15" ht="24.95" customHeight="1" x14ac:dyDescent="0.15">
      <c r="A7" s="58"/>
      <c r="B7" s="58"/>
      <c r="C7" s="59"/>
      <c r="D7" s="58"/>
      <c r="E7" s="8" t="s">
        <v>17</v>
      </c>
      <c r="F7" s="32" t="s">
        <v>18</v>
      </c>
      <c r="G7" s="32" t="s">
        <v>19</v>
      </c>
      <c r="H7" s="8" t="s">
        <v>17</v>
      </c>
      <c r="I7" s="8" t="s">
        <v>18</v>
      </c>
      <c r="J7" s="8" t="s">
        <v>19</v>
      </c>
      <c r="K7" s="8" t="s">
        <v>17</v>
      </c>
      <c r="L7" s="8" t="s">
        <v>18</v>
      </c>
      <c r="M7" s="32" t="s">
        <v>19</v>
      </c>
      <c r="N7" s="59"/>
      <c r="O7" s="58"/>
    </row>
    <row r="8" spans="1:15" ht="24.95" customHeight="1" x14ac:dyDescent="0.15">
      <c r="A8" s="14">
        <v>40943</v>
      </c>
      <c r="B8" s="38" t="s">
        <v>217</v>
      </c>
      <c r="C8" s="13" t="s">
        <v>91</v>
      </c>
      <c r="D8" s="13" t="s">
        <v>223</v>
      </c>
      <c r="E8" s="9">
        <v>1</v>
      </c>
      <c r="F8" s="28">
        <v>40300</v>
      </c>
      <c r="G8" s="28">
        <v>40300</v>
      </c>
      <c r="H8" s="9"/>
      <c r="I8" s="9"/>
      <c r="J8" s="9"/>
      <c r="K8" s="9">
        <v>1</v>
      </c>
      <c r="L8" s="28">
        <v>40300</v>
      </c>
      <c r="M8" s="28">
        <v>40300</v>
      </c>
      <c r="N8" s="9"/>
      <c r="O8" s="17" t="s">
        <v>224</v>
      </c>
    </row>
    <row r="9" spans="1:15" ht="24.95" customHeight="1" x14ac:dyDescent="0.15">
      <c r="A9" s="14">
        <v>40943</v>
      </c>
      <c r="B9" s="38" t="s">
        <v>218</v>
      </c>
      <c r="C9" s="13" t="s">
        <v>91</v>
      </c>
      <c r="D9" s="13" t="s">
        <v>225</v>
      </c>
      <c r="E9" s="9">
        <v>1</v>
      </c>
      <c r="F9" s="28">
        <v>34320</v>
      </c>
      <c r="G9" s="28">
        <v>34320</v>
      </c>
      <c r="H9" s="9"/>
      <c r="I9" s="9"/>
      <c r="J9" s="9"/>
      <c r="K9" s="9">
        <v>1</v>
      </c>
      <c r="L9" s="28">
        <v>34320</v>
      </c>
      <c r="M9" s="28">
        <v>34320</v>
      </c>
      <c r="N9" s="9"/>
      <c r="O9" s="13" t="s">
        <v>190</v>
      </c>
    </row>
    <row r="10" spans="1:15" ht="24.95" customHeight="1" x14ac:dyDescent="0.15">
      <c r="A10" s="14">
        <v>40943</v>
      </c>
      <c r="B10" s="38" t="s">
        <v>219</v>
      </c>
      <c r="C10" s="13" t="s">
        <v>91</v>
      </c>
      <c r="D10" s="13" t="s">
        <v>226</v>
      </c>
      <c r="E10" s="9">
        <v>2</v>
      </c>
      <c r="F10" s="28">
        <v>34970</v>
      </c>
      <c r="G10" s="28">
        <v>69940</v>
      </c>
      <c r="H10" s="9"/>
      <c r="I10" s="9"/>
      <c r="J10" s="9"/>
      <c r="K10" s="9">
        <v>2</v>
      </c>
      <c r="L10" s="28">
        <v>34970</v>
      </c>
      <c r="M10" s="28">
        <v>69940</v>
      </c>
      <c r="N10" s="9"/>
      <c r="O10" s="13" t="s">
        <v>54</v>
      </c>
    </row>
    <row r="11" spans="1:15" ht="24.95" customHeight="1" x14ac:dyDescent="0.15">
      <c r="A11" s="14">
        <v>40943</v>
      </c>
      <c r="B11" s="38" t="s">
        <v>199</v>
      </c>
      <c r="C11" s="13" t="s">
        <v>91</v>
      </c>
      <c r="D11" s="13" t="s">
        <v>227</v>
      </c>
      <c r="E11" s="9">
        <v>3</v>
      </c>
      <c r="F11" s="28">
        <v>31330</v>
      </c>
      <c r="G11" s="28">
        <v>93990</v>
      </c>
      <c r="H11" s="9"/>
      <c r="I11" s="9"/>
      <c r="J11" s="9"/>
      <c r="K11" s="9">
        <v>3</v>
      </c>
      <c r="L11" s="28">
        <v>31330</v>
      </c>
      <c r="M11" s="28">
        <v>93990</v>
      </c>
      <c r="N11" s="9"/>
      <c r="O11" s="13" t="s">
        <v>21</v>
      </c>
    </row>
    <row r="12" spans="1:15" ht="24.95" customHeight="1" x14ac:dyDescent="0.15">
      <c r="A12" s="14">
        <v>40943</v>
      </c>
      <c r="B12" s="38" t="s">
        <v>197</v>
      </c>
      <c r="C12" s="13" t="s">
        <v>91</v>
      </c>
      <c r="D12" s="13" t="s">
        <v>228</v>
      </c>
      <c r="E12" s="9">
        <v>2</v>
      </c>
      <c r="F12" s="28">
        <v>29900</v>
      </c>
      <c r="G12" s="28">
        <v>56800</v>
      </c>
      <c r="H12" s="9"/>
      <c r="I12" s="9"/>
      <c r="J12" s="9"/>
      <c r="K12" s="9">
        <v>2</v>
      </c>
      <c r="L12" s="28">
        <v>29900</v>
      </c>
      <c r="M12" s="28">
        <v>56800</v>
      </c>
      <c r="N12" s="9"/>
      <c r="O12" s="21" t="s">
        <v>21</v>
      </c>
    </row>
    <row r="13" spans="1:15" ht="24.95" customHeight="1" x14ac:dyDescent="0.15">
      <c r="A13" s="14">
        <v>40943</v>
      </c>
      <c r="B13" s="38" t="s">
        <v>203</v>
      </c>
      <c r="C13" s="13" t="s">
        <v>91</v>
      </c>
      <c r="D13" s="13" t="s">
        <v>229</v>
      </c>
      <c r="E13" s="9">
        <v>2</v>
      </c>
      <c r="F13" s="28">
        <v>34970</v>
      </c>
      <c r="G13" s="28">
        <v>69940</v>
      </c>
      <c r="H13" s="9"/>
      <c r="I13" s="9"/>
      <c r="J13" s="9"/>
      <c r="K13" s="9">
        <v>2</v>
      </c>
      <c r="L13" s="28">
        <v>34970</v>
      </c>
      <c r="M13" s="28">
        <v>69940</v>
      </c>
      <c r="N13" s="9"/>
      <c r="O13" s="21" t="s">
        <v>113</v>
      </c>
    </row>
    <row r="14" spans="1:15" ht="24.95" customHeight="1" x14ac:dyDescent="0.15">
      <c r="A14" s="14">
        <v>40943</v>
      </c>
      <c r="B14" s="38" t="s">
        <v>205</v>
      </c>
      <c r="C14" s="13"/>
      <c r="D14" s="13" t="s">
        <v>230</v>
      </c>
      <c r="E14" s="9">
        <v>1</v>
      </c>
      <c r="F14" s="28">
        <v>34710</v>
      </c>
      <c r="G14" s="28">
        <v>34710</v>
      </c>
      <c r="H14" s="9"/>
      <c r="I14" s="9"/>
      <c r="J14" s="9"/>
      <c r="K14" s="9">
        <v>1</v>
      </c>
      <c r="L14" s="28">
        <v>34710</v>
      </c>
      <c r="M14" s="28">
        <v>34710</v>
      </c>
      <c r="N14" s="9"/>
      <c r="O14" s="13" t="s">
        <v>63</v>
      </c>
    </row>
    <row r="15" spans="1:15" ht="24.95" customHeight="1" x14ac:dyDescent="0.15">
      <c r="A15" s="14">
        <v>40943</v>
      </c>
      <c r="B15" s="38" t="s">
        <v>207</v>
      </c>
      <c r="C15" s="13" t="s">
        <v>91</v>
      </c>
      <c r="D15" s="13" t="s">
        <v>231</v>
      </c>
      <c r="E15" s="9">
        <v>10</v>
      </c>
      <c r="F15" s="28">
        <v>63700</v>
      </c>
      <c r="G15" s="28">
        <v>637000</v>
      </c>
      <c r="H15" s="9"/>
      <c r="I15" s="9"/>
      <c r="J15" s="9"/>
      <c r="K15" s="9">
        <v>10</v>
      </c>
      <c r="L15" s="28">
        <v>63700</v>
      </c>
      <c r="M15" s="28">
        <v>637000</v>
      </c>
      <c r="N15" s="9"/>
      <c r="O15" s="17" t="s">
        <v>344</v>
      </c>
    </row>
    <row r="16" spans="1:15" ht="24.95" customHeight="1" x14ac:dyDescent="0.15">
      <c r="A16" s="14">
        <v>40943</v>
      </c>
      <c r="B16" s="38" t="s">
        <v>211</v>
      </c>
      <c r="C16" s="13" t="s">
        <v>91</v>
      </c>
      <c r="D16" s="17" t="s">
        <v>232</v>
      </c>
      <c r="E16" s="9">
        <v>3</v>
      </c>
      <c r="F16" s="28">
        <v>36960</v>
      </c>
      <c r="G16" s="28">
        <v>110880</v>
      </c>
      <c r="H16" s="9"/>
      <c r="I16" s="9"/>
      <c r="J16" s="9"/>
      <c r="K16" s="9">
        <v>3</v>
      </c>
      <c r="L16" s="28">
        <v>36960</v>
      </c>
      <c r="M16" s="28">
        <v>110880</v>
      </c>
      <c r="N16" s="9"/>
      <c r="O16" s="13" t="s">
        <v>53</v>
      </c>
    </row>
    <row r="17" spans="1:15" ht="24.95" customHeight="1" x14ac:dyDescent="0.15">
      <c r="A17" s="42">
        <v>40943</v>
      </c>
      <c r="B17" s="43" t="s">
        <v>220</v>
      </c>
      <c r="C17" s="44" t="s">
        <v>91</v>
      </c>
      <c r="D17" s="48" t="s">
        <v>232</v>
      </c>
      <c r="E17" s="45">
        <v>13</v>
      </c>
      <c r="F17" s="46">
        <v>27800</v>
      </c>
      <c r="G17" s="46">
        <v>361400</v>
      </c>
      <c r="H17" s="45">
        <v>13</v>
      </c>
      <c r="I17" s="46">
        <v>27800</v>
      </c>
      <c r="J17" s="46">
        <v>361400</v>
      </c>
      <c r="K17" s="45"/>
      <c r="L17" s="45"/>
      <c r="M17" s="46"/>
      <c r="N17" s="45"/>
      <c r="O17" s="44"/>
    </row>
    <row r="18" spans="1:15" ht="24.95" customHeight="1" x14ac:dyDescent="0.15">
      <c r="A18" s="14">
        <v>40943</v>
      </c>
      <c r="B18" s="38" t="s">
        <v>221</v>
      </c>
      <c r="C18" s="13" t="s">
        <v>91</v>
      </c>
      <c r="D18" s="13" t="s">
        <v>233</v>
      </c>
      <c r="E18" s="9">
        <v>4</v>
      </c>
      <c r="F18" s="28">
        <v>27950</v>
      </c>
      <c r="G18" s="28">
        <v>111800</v>
      </c>
      <c r="H18" s="9">
        <v>1</v>
      </c>
      <c r="I18" s="9">
        <v>27950</v>
      </c>
      <c r="J18" s="9">
        <v>27950</v>
      </c>
      <c r="K18" s="9">
        <v>3</v>
      </c>
      <c r="L18" s="28">
        <v>27950</v>
      </c>
      <c r="M18" s="28">
        <v>83850</v>
      </c>
      <c r="N18" s="9"/>
      <c r="O18" s="51" t="s">
        <v>343</v>
      </c>
    </row>
    <row r="19" spans="1:15" ht="24.95" customHeight="1" x14ac:dyDescent="0.15">
      <c r="A19" s="14">
        <v>40943</v>
      </c>
      <c r="B19" s="38" t="s">
        <v>222</v>
      </c>
      <c r="C19" s="13" t="s">
        <v>91</v>
      </c>
      <c r="D19" s="13"/>
      <c r="E19" s="9">
        <v>3</v>
      </c>
      <c r="F19" s="28">
        <v>37765</v>
      </c>
      <c r="G19" s="28">
        <v>113298</v>
      </c>
      <c r="H19" s="9"/>
      <c r="I19" s="9"/>
      <c r="J19" s="9"/>
      <c r="K19" s="9">
        <v>3</v>
      </c>
      <c r="L19" s="28">
        <v>37765</v>
      </c>
      <c r="M19" s="28">
        <v>113298</v>
      </c>
      <c r="N19" s="9"/>
      <c r="O19" s="13" t="s">
        <v>214</v>
      </c>
    </row>
    <row r="20" spans="1:15" ht="24.95" customHeight="1" x14ac:dyDescent="0.15">
      <c r="A20" s="14"/>
      <c r="B20" s="38"/>
      <c r="C20" s="13"/>
      <c r="D20" s="13"/>
      <c r="E20" s="9"/>
      <c r="F20" s="28"/>
      <c r="G20" s="28"/>
      <c r="H20" s="9"/>
      <c r="I20" s="9"/>
      <c r="J20" s="9"/>
      <c r="K20" s="9"/>
      <c r="L20" s="9"/>
      <c r="M20" s="28"/>
      <c r="N20" s="9"/>
      <c r="O20" s="13"/>
    </row>
  </sheetData>
  <mergeCells count="9">
    <mergeCell ref="K6:M6"/>
    <mergeCell ref="N6:N7"/>
    <mergeCell ref="O6:O7"/>
    <mergeCell ref="A6:A7"/>
    <mergeCell ref="B6:B7"/>
    <mergeCell ref="C6:C7"/>
    <mergeCell ref="D6:D7"/>
    <mergeCell ref="E6:G6"/>
    <mergeCell ref="H6:J6"/>
  </mergeCells>
  <phoneticPr fontId="24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0301</vt:lpstr>
      <vt:lpstr>0199 (2)</vt:lpstr>
      <vt:lpstr>0199</vt:lpstr>
      <vt:lpstr>0116</vt:lpstr>
      <vt:lpstr>0114</vt:lpstr>
      <vt:lpstr>0112(2)</vt:lpstr>
      <vt:lpstr>0110</vt:lpstr>
      <vt:lpstr>0106</vt:lpstr>
      <vt:lpstr>0105(4)</vt:lpstr>
      <vt:lpstr>0105(3)</vt:lpstr>
      <vt:lpstr>0104</vt:lpstr>
      <vt:lpstr>0105(1)</vt:lpstr>
      <vt:lpstr>0105(2)</vt:lpstr>
      <vt:lpstr>0105(5)-2</vt:lpstr>
      <vt:lpstr>0105(5)</vt:lpstr>
      <vt:lpstr>0108</vt:lpstr>
      <vt:lpstr>0112</vt:lpstr>
      <vt:lpstr>0114(2)</vt:lpstr>
      <vt:lpstr>0320</vt:lpstr>
      <vt:lpstr>0502</vt:lpstr>
      <vt:lpstr>0501</vt:lpstr>
      <vt:lpstr>0101</vt:lpstr>
      <vt:lpstr>0707</vt:lpstr>
      <vt:lpstr>'0101'!Print_Area</vt:lpstr>
      <vt:lpstr>'0104'!Print_Area</vt:lpstr>
      <vt:lpstr>'0105(1)'!Print_Area</vt:lpstr>
      <vt:lpstr>'0105(2)'!Print_Area</vt:lpstr>
      <vt:lpstr>'0105(3)'!Print_Area</vt:lpstr>
      <vt:lpstr>'0105(4)'!Print_Area</vt:lpstr>
      <vt:lpstr>'0105(5)'!Print_Area</vt:lpstr>
      <vt:lpstr>'0105(5)-2'!Print_Area</vt:lpstr>
      <vt:lpstr>'0106'!Print_Area</vt:lpstr>
      <vt:lpstr>'0108'!Print_Area</vt:lpstr>
      <vt:lpstr>'0110'!Print_Area</vt:lpstr>
      <vt:lpstr>'0112'!Print_Area</vt:lpstr>
      <vt:lpstr>'0112(2)'!Print_Area</vt:lpstr>
      <vt:lpstr>'0114'!Print_Area</vt:lpstr>
      <vt:lpstr>'0114(2)'!Print_Area</vt:lpstr>
      <vt:lpstr>'0116'!Print_Area</vt:lpstr>
      <vt:lpstr>'0199'!Print_Area</vt:lpstr>
      <vt:lpstr>'0199 (2)'!Print_Area</vt:lpstr>
      <vt:lpstr>'0301'!Print_Area</vt:lpstr>
      <vt:lpstr>'0320'!Print_Area</vt:lpstr>
      <vt:lpstr>'0501'!Print_Area</vt:lpstr>
      <vt:lpstr>'0502'!Print_Area</vt:lpstr>
      <vt:lpstr>'0707'!Print_Area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大竹 遥</dc:creator>
  <cp:keywords/>
  <dc:description/>
  <cp:lastModifiedBy>島田 達也</cp:lastModifiedBy>
  <cp:lastPrinted>2024-12-05T03:57:30Z</cp:lastPrinted>
  <dcterms:created xsi:type="dcterms:W3CDTF">2000-04-04T04:48:40Z</dcterms:created>
  <dcterms:modified xsi:type="dcterms:W3CDTF">2024-12-05T10:25:16Z</dcterms:modified>
  <cp:category/>
</cp:coreProperties>
</file>